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NOV/"/>
    </mc:Choice>
  </mc:AlternateContent>
  <xr:revisionPtr revIDLastSave="0" documentId="8_{9281303C-C6A0-4CA5-8A88-1247A04984C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Barebow!$B:$F</definedName>
    <definedName name="_xlnm._FilterDatabase" localSheetId="1">Compound!$B:$F</definedName>
    <definedName name="_xlnm._FilterDatabase" localSheetId="2">Junior!$B:$F</definedName>
    <definedName name="_xlnm._FilterDatabase" localSheetId="3">Longbow!$B:$F</definedName>
    <definedName name="_xlnm._FilterDatabase" localSheetId="4">Recurve!$B:$F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1" i="5" l="1"/>
  <c r="C11" i="5"/>
  <c r="I10" i="5"/>
  <c r="C10" i="5"/>
  <c r="I9" i="5"/>
  <c r="C9" i="5"/>
  <c r="I8" i="5"/>
  <c r="C8" i="5"/>
  <c r="I7" i="5"/>
  <c r="C7" i="5"/>
  <c r="I6" i="5"/>
  <c r="C6" i="5"/>
  <c r="I5" i="5"/>
  <c r="C5" i="5"/>
  <c r="I4" i="5"/>
  <c r="C4" i="5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11" i="3"/>
  <c r="C11" i="3"/>
  <c r="I10" i="3"/>
  <c r="C10" i="3"/>
  <c r="I9" i="3"/>
  <c r="C9" i="3"/>
  <c r="I8" i="3"/>
  <c r="C8" i="3"/>
  <c r="I7" i="3"/>
  <c r="C7" i="3"/>
  <c r="I6" i="3"/>
  <c r="C6" i="3"/>
  <c r="I5" i="3"/>
  <c r="C5" i="3"/>
  <c r="I4" i="3"/>
  <c r="C4" i="3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</calcChain>
</file>

<file path=xl/sharedStrings.xml><?xml version="1.0" encoding="utf-8"?>
<sst xmlns="http://schemas.openxmlformats.org/spreadsheetml/2006/main" count="125" uniqueCount="24">
  <si>
    <t>BAREBOW</t>
  </si>
  <si>
    <t>POSITION</t>
  </si>
  <si>
    <t>TEAM</t>
  </si>
  <si>
    <t>Points</t>
  </si>
  <si>
    <t>NOV</t>
  </si>
  <si>
    <t>DEC</t>
  </si>
  <si>
    <t>JAN</t>
  </si>
  <si>
    <t>FEB</t>
  </si>
  <si>
    <t>MAR</t>
  </si>
  <si>
    <t>Total</t>
  </si>
  <si>
    <t xml:space="preserve"> </t>
  </si>
  <si>
    <t>Score</t>
  </si>
  <si>
    <t>Bedfordshire</t>
  </si>
  <si>
    <t>Buckinghamshire</t>
  </si>
  <si>
    <t>Sussex</t>
  </si>
  <si>
    <t>Surrey</t>
  </si>
  <si>
    <t>Hampshire</t>
  </si>
  <si>
    <t>Hertfordshire</t>
  </si>
  <si>
    <t>Berkshire</t>
  </si>
  <si>
    <t>Essex</t>
  </si>
  <si>
    <t>Compound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</si>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</sst>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tabSelected="1" topLeftCell="A2" zoomScaleNormal="100" workbookViewId="0">
      <selection activeCell="D4" sqref="D4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8</f>
        <v>8</v>
      </c>
      <c r="D4" s="9">
        <v>4186</v>
      </c>
      <c r="E4" s="9">
        <v>0</v>
      </c>
      <c r="F4" s="9">
        <v>0</v>
      </c>
      <c r="G4" s="9">
        <v>0</v>
      </c>
      <c r="H4" s="9">
        <v>0</v>
      </c>
      <c r="I4" s="9">
        <f t="shared" ref="I4:I11" si="0">D4+E4+F4+G4+H4</f>
        <v>4186</v>
      </c>
    </row>
    <row r="5" spans="1:9" x14ac:dyDescent="0.2">
      <c r="A5" s="7">
        <v>2</v>
      </c>
      <c r="B5" s="8" t="s">
        <v>13</v>
      </c>
      <c r="C5" s="9">
        <f>7</f>
        <v>7</v>
      </c>
      <c r="D5" s="9">
        <v>4037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4037</v>
      </c>
    </row>
    <row r="6" spans="1:9" x14ac:dyDescent="0.2">
      <c r="A6" s="7">
        <v>3</v>
      </c>
      <c r="B6" s="8" t="s">
        <v>14</v>
      </c>
      <c r="C6" s="9">
        <f>6</f>
        <v>6</v>
      </c>
      <c r="D6" s="9">
        <v>4020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4020</v>
      </c>
    </row>
    <row r="7" spans="1:9" x14ac:dyDescent="0.2">
      <c r="A7" s="7">
        <v>4</v>
      </c>
      <c r="B7" s="8" t="s">
        <v>15</v>
      </c>
      <c r="C7" s="9">
        <f>5</f>
        <v>5</v>
      </c>
      <c r="D7" s="9">
        <v>3997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3997</v>
      </c>
    </row>
    <row r="8" spans="1:9" x14ac:dyDescent="0.2">
      <c r="A8" s="7">
        <v>5</v>
      </c>
      <c r="B8" s="8" t="s">
        <v>16</v>
      </c>
      <c r="C8" s="9">
        <f>4</f>
        <v>4</v>
      </c>
      <c r="D8" s="9">
        <v>3944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3944</v>
      </c>
    </row>
    <row r="9" spans="1:9" x14ac:dyDescent="0.2">
      <c r="A9" s="7">
        <v>6</v>
      </c>
      <c r="B9" s="8" t="s">
        <v>17</v>
      </c>
      <c r="C9" s="9">
        <f>3</f>
        <v>3</v>
      </c>
      <c r="D9" s="9">
        <v>3652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3652</v>
      </c>
    </row>
    <row r="10" spans="1:9" x14ac:dyDescent="0.2">
      <c r="A10" s="7">
        <v>7</v>
      </c>
      <c r="B10" s="8" t="s">
        <v>18</v>
      </c>
      <c r="C10" s="9">
        <f>2</f>
        <v>2</v>
      </c>
      <c r="D10" s="9">
        <v>3078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3078</v>
      </c>
    </row>
    <row r="11" spans="1:9" x14ac:dyDescent="0.2">
      <c r="A11" s="7">
        <v>8</v>
      </c>
      <c r="B11" s="8" t="s">
        <v>19</v>
      </c>
      <c r="C11" s="9">
        <f>1</f>
        <v>1</v>
      </c>
      <c r="D11" s="9">
        <v>1361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1361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D4" sqref="D4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14</v>
      </c>
      <c r="C4" s="9">
        <f>8</f>
        <v>8</v>
      </c>
      <c r="D4" s="9">
        <v>3441</v>
      </c>
      <c r="E4" s="9">
        <v>0</v>
      </c>
      <c r="F4" s="9">
        <v>0</v>
      </c>
      <c r="G4" s="9">
        <v>0</v>
      </c>
      <c r="H4" s="9">
        <v>0</v>
      </c>
      <c r="I4" s="9">
        <f t="shared" ref="I4:I11" si="0">D4+E4+F4+G4+H4</f>
        <v>3441</v>
      </c>
    </row>
    <row r="5" spans="1:9" x14ac:dyDescent="0.2">
      <c r="A5" s="7">
        <v>2</v>
      </c>
      <c r="B5" s="8" t="s">
        <v>16</v>
      </c>
      <c r="C5" s="9">
        <f>7</f>
        <v>7</v>
      </c>
      <c r="D5" s="9">
        <v>3440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3440</v>
      </c>
    </row>
    <row r="6" spans="1:9" x14ac:dyDescent="0.2">
      <c r="A6" s="7">
        <v>3</v>
      </c>
      <c r="B6" s="8" t="s">
        <v>17</v>
      </c>
      <c r="C6" s="9">
        <f>6</f>
        <v>6</v>
      </c>
      <c r="D6" s="9">
        <v>3394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3394</v>
      </c>
    </row>
    <row r="7" spans="1:9" x14ac:dyDescent="0.2">
      <c r="A7" s="7">
        <v>4</v>
      </c>
      <c r="B7" s="8" t="s">
        <v>12</v>
      </c>
      <c r="C7" s="9">
        <f>5</f>
        <v>5</v>
      </c>
      <c r="D7" s="9">
        <v>3385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3385</v>
      </c>
    </row>
    <row r="8" spans="1:9" x14ac:dyDescent="0.2">
      <c r="A8" s="7">
        <v>5</v>
      </c>
      <c r="B8" s="8" t="s">
        <v>15</v>
      </c>
      <c r="C8" s="9">
        <f>4</f>
        <v>4</v>
      </c>
      <c r="D8" s="9">
        <v>3378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3378</v>
      </c>
    </row>
    <row r="9" spans="1:9" x14ac:dyDescent="0.2">
      <c r="A9" s="7">
        <v>6</v>
      </c>
      <c r="B9" s="8" t="s">
        <v>13</v>
      </c>
      <c r="C9" s="9">
        <f>3</f>
        <v>3</v>
      </c>
      <c r="D9" s="9">
        <v>3324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3324</v>
      </c>
    </row>
    <row r="10" spans="1:9" x14ac:dyDescent="0.2">
      <c r="A10" s="7">
        <v>7</v>
      </c>
      <c r="B10" s="8" t="s">
        <v>18</v>
      </c>
      <c r="C10" s="9">
        <f>2</f>
        <v>2</v>
      </c>
      <c r="D10" s="9">
        <v>2259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2259</v>
      </c>
    </row>
    <row r="11" spans="1:9" x14ac:dyDescent="0.2">
      <c r="A11" s="7">
        <v>8</v>
      </c>
      <c r="B11" s="8" t="s">
        <v>19</v>
      </c>
      <c r="C11" s="9">
        <f>1</f>
        <v>1</v>
      </c>
      <c r="D11" s="9">
        <v>1987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1987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zoomScaleNormal="100" workbookViewId="0">
      <selection activeCell="D4" sqref="D4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18</v>
      </c>
      <c r="C4" s="9">
        <f>8</f>
        <v>8</v>
      </c>
      <c r="D4" s="9">
        <v>3695</v>
      </c>
      <c r="E4" s="9">
        <v>0</v>
      </c>
      <c r="F4" s="9">
        <v>0</v>
      </c>
      <c r="G4" s="9">
        <v>0</v>
      </c>
      <c r="H4" s="9">
        <v>0</v>
      </c>
      <c r="I4" s="9">
        <f t="shared" ref="I4:I11" si="0">D4+E4+F4+G4+H4</f>
        <v>3695</v>
      </c>
    </row>
    <row r="5" spans="1:9" x14ac:dyDescent="0.2">
      <c r="A5" s="7">
        <v>2</v>
      </c>
      <c r="B5" s="8" t="s">
        <v>15</v>
      </c>
      <c r="C5" s="9">
        <f>7</f>
        <v>7</v>
      </c>
      <c r="D5" s="9">
        <v>3603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3603</v>
      </c>
    </row>
    <row r="6" spans="1:9" x14ac:dyDescent="0.2">
      <c r="A6" s="7">
        <v>3</v>
      </c>
      <c r="B6" s="8" t="s">
        <v>12</v>
      </c>
      <c r="C6" s="9">
        <f>6</f>
        <v>6</v>
      </c>
      <c r="D6" s="9">
        <v>3478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3478</v>
      </c>
    </row>
    <row r="7" spans="1:9" x14ac:dyDescent="0.2">
      <c r="A7" s="7">
        <v>4</v>
      </c>
      <c r="B7" s="8" t="s">
        <v>16</v>
      </c>
      <c r="C7" s="9">
        <f>5</f>
        <v>5</v>
      </c>
      <c r="D7" s="9">
        <v>2549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2549</v>
      </c>
    </row>
    <row r="8" spans="1:9" x14ac:dyDescent="0.2">
      <c r="A8" s="7">
        <v>5</v>
      </c>
      <c r="B8" s="8" t="s">
        <v>14</v>
      </c>
      <c r="C8" s="9">
        <f>4</f>
        <v>4</v>
      </c>
      <c r="D8" s="9">
        <v>2402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2402</v>
      </c>
    </row>
    <row r="9" spans="1:9" x14ac:dyDescent="0.2">
      <c r="A9" s="7">
        <v>6</v>
      </c>
      <c r="B9" s="8" t="s">
        <v>13</v>
      </c>
      <c r="C9" s="9">
        <f>3</f>
        <v>3</v>
      </c>
      <c r="D9" s="9">
        <v>1952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1952</v>
      </c>
    </row>
    <row r="10" spans="1:9" x14ac:dyDescent="0.2">
      <c r="A10" s="7">
        <v>7</v>
      </c>
      <c r="B10" s="8" t="s">
        <v>19</v>
      </c>
      <c r="C10" s="9">
        <f>2</f>
        <v>2</v>
      </c>
      <c r="D10" s="9">
        <v>1773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1773</v>
      </c>
    </row>
    <row r="11" spans="1:9" x14ac:dyDescent="0.2">
      <c r="A11" s="7">
        <v>8</v>
      </c>
      <c r="B11" s="8" t="s">
        <v>17</v>
      </c>
      <c r="C11" s="9">
        <f>1</f>
        <v>1</v>
      </c>
      <c r="D11" s="9">
        <v>1192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1192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zoomScaleNormal="100" workbookViewId="0">
      <selection activeCell="D4" sqref="D4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17</v>
      </c>
      <c r="C4" s="9">
        <f>8</f>
        <v>8</v>
      </c>
      <c r="D4" s="9">
        <v>2022</v>
      </c>
      <c r="E4" s="9">
        <v>0</v>
      </c>
      <c r="F4" s="9">
        <v>0</v>
      </c>
      <c r="G4" s="9">
        <v>0</v>
      </c>
      <c r="H4" s="9">
        <v>0</v>
      </c>
      <c r="I4" s="9">
        <f t="shared" ref="I4:I11" si="0">D4+E4+F4+G4+H4</f>
        <v>2022</v>
      </c>
    </row>
    <row r="5" spans="1:9" x14ac:dyDescent="0.2">
      <c r="A5" s="7">
        <v>2</v>
      </c>
      <c r="B5" s="8" t="s">
        <v>14</v>
      </c>
      <c r="C5" s="9">
        <f>7</f>
        <v>7</v>
      </c>
      <c r="D5" s="9">
        <v>1998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1998</v>
      </c>
    </row>
    <row r="6" spans="1:9" x14ac:dyDescent="0.2">
      <c r="A6" s="7">
        <v>3</v>
      </c>
      <c r="B6" s="8" t="s">
        <v>12</v>
      </c>
      <c r="C6" s="9">
        <f>6</f>
        <v>6</v>
      </c>
      <c r="D6" s="9">
        <v>1928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1928</v>
      </c>
    </row>
    <row r="7" spans="1:9" x14ac:dyDescent="0.2">
      <c r="A7" s="7">
        <v>4</v>
      </c>
      <c r="B7" s="8" t="s">
        <v>13</v>
      </c>
      <c r="C7" s="9">
        <f>5</f>
        <v>5</v>
      </c>
      <c r="D7" s="9">
        <v>1912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1912</v>
      </c>
    </row>
    <row r="8" spans="1:9" x14ac:dyDescent="0.2">
      <c r="A8" s="7">
        <v>5</v>
      </c>
      <c r="B8" s="8" t="s">
        <v>16</v>
      </c>
      <c r="C8" s="9">
        <f>4</f>
        <v>4</v>
      </c>
      <c r="D8" s="9">
        <v>1816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1816</v>
      </c>
    </row>
    <row r="9" spans="1:9" x14ac:dyDescent="0.2">
      <c r="A9" s="7">
        <v>6</v>
      </c>
      <c r="B9" s="8" t="s">
        <v>19</v>
      </c>
      <c r="C9" s="9">
        <f>3</f>
        <v>3</v>
      </c>
      <c r="D9" s="9">
        <v>1766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1766</v>
      </c>
    </row>
    <row r="10" spans="1:9" x14ac:dyDescent="0.2">
      <c r="A10" s="7">
        <v>7</v>
      </c>
      <c r="B10" s="8" t="s">
        <v>15</v>
      </c>
      <c r="C10" s="9">
        <f>2</f>
        <v>2</v>
      </c>
      <c r="D10" s="9">
        <v>1624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1624</v>
      </c>
    </row>
    <row r="11" spans="1:9" x14ac:dyDescent="0.2">
      <c r="A11" s="7">
        <v>8</v>
      </c>
      <c r="B11" s="8" t="s">
        <v>18</v>
      </c>
      <c r="C11" s="9">
        <f>1</f>
        <v>1</v>
      </c>
      <c r="D11" s="9">
        <v>1537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1537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zoomScaleNormal="100" workbookViewId="0">
      <selection activeCell="D11" sqref="D11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8</f>
        <v>8</v>
      </c>
      <c r="D4" s="9">
        <v>4535</v>
      </c>
      <c r="E4" s="9">
        <v>0</v>
      </c>
      <c r="F4" s="9">
        <v>0</v>
      </c>
      <c r="G4" s="9">
        <v>0</v>
      </c>
      <c r="H4" s="9">
        <v>0</v>
      </c>
      <c r="I4" s="9">
        <f t="shared" ref="I4:I11" si="0">D4+E4+F4+G4+H4</f>
        <v>4535</v>
      </c>
    </row>
    <row r="5" spans="1:9" x14ac:dyDescent="0.2">
      <c r="A5" s="7">
        <v>2</v>
      </c>
      <c r="B5" s="8" t="s">
        <v>15</v>
      </c>
      <c r="C5" s="9">
        <f>7</f>
        <v>7</v>
      </c>
      <c r="D5" s="9">
        <v>4533</v>
      </c>
      <c r="E5" s="9">
        <v>0</v>
      </c>
      <c r="F5" s="9">
        <v>0</v>
      </c>
      <c r="G5" s="9">
        <v>0</v>
      </c>
      <c r="H5" s="9">
        <v>0</v>
      </c>
      <c r="I5" s="9">
        <f t="shared" si="0"/>
        <v>4533</v>
      </c>
    </row>
    <row r="6" spans="1:9" x14ac:dyDescent="0.2">
      <c r="A6" s="7">
        <v>3</v>
      </c>
      <c r="B6" s="8" t="s">
        <v>18</v>
      </c>
      <c r="C6" s="9">
        <f>6</f>
        <v>6</v>
      </c>
      <c r="D6" s="9">
        <v>4500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4500</v>
      </c>
    </row>
    <row r="7" spans="1:9" x14ac:dyDescent="0.2">
      <c r="A7" s="7">
        <v>4</v>
      </c>
      <c r="B7" s="8" t="s">
        <v>14</v>
      </c>
      <c r="C7" s="9">
        <f>5</f>
        <v>5</v>
      </c>
      <c r="D7" s="9">
        <v>4488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4488</v>
      </c>
    </row>
    <row r="8" spans="1:9" x14ac:dyDescent="0.2">
      <c r="A8" s="7">
        <v>5</v>
      </c>
      <c r="B8" s="8" t="s">
        <v>16</v>
      </c>
      <c r="C8" s="9">
        <f>4</f>
        <v>4</v>
      </c>
      <c r="D8" s="9">
        <v>4468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4468</v>
      </c>
    </row>
    <row r="9" spans="1:9" x14ac:dyDescent="0.2">
      <c r="A9" s="7">
        <v>6</v>
      </c>
      <c r="B9" s="8" t="s">
        <v>17</v>
      </c>
      <c r="C9" s="9">
        <f>3</f>
        <v>3</v>
      </c>
      <c r="D9" s="9">
        <v>4440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4440</v>
      </c>
    </row>
    <row r="10" spans="1:9" x14ac:dyDescent="0.2">
      <c r="A10" s="7">
        <v>7</v>
      </c>
      <c r="B10" s="8" t="s">
        <v>13</v>
      </c>
      <c r="C10" s="9">
        <f>2</f>
        <v>2</v>
      </c>
      <c r="D10" s="9">
        <v>4331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4331</v>
      </c>
    </row>
    <row r="11" spans="1:9" x14ac:dyDescent="0.2">
      <c r="A11" s="7">
        <v>8</v>
      </c>
      <c r="B11" s="8" t="s">
        <v>19</v>
      </c>
      <c r="C11" s="9">
        <f>1</f>
        <v>1</v>
      </c>
      <c r="D11" s="9">
        <v>3408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3408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Crowe</dc:creator>
  <dc:description/>
  <cp:lastModifiedBy>Alan Crowe</cp:lastModifiedBy>
  <cp:revision>116</cp:revision>
  <dcterms:created xsi:type="dcterms:W3CDTF">2018-06-05T13:51:17Z</dcterms:created>
  <dcterms:modified xsi:type="dcterms:W3CDTF">2024-12-19T17:32:22Z</dcterms:modified>
  <dc:language>en-GB</dc:language>
</cp:coreProperties>
</file>