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99c1e1186b25eb/Documents/Archery/Winter Postal/Southern Counties/Jan/"/>
    </mc:Choice>
  </mc:AlternateContent>
  <xr:revisionPtr revIDLastSave="89" documentId="8_{E9B38D96-9508-4CBB-94D2-B3C49D7FCD51}" xr6:coauthVersionLast="47" xr6:coauthVersionMax="47" xr10:uidLastSave="{54C72A4F-A724-49A6-9CEC-4B835437E609}"/>
  <bookViews>
    <workbookView xWindow="-120" yWindow="-120" windowWidth="29040" windowHeight="15720" tabRatio="500" xr2:uid="{00000000-000D-0000-FFFF-FFFF00000000}"/>
  </bookViews>
  <sheets>
    <sheet name="Portmouth (2)" sheetId="2" r:id="rId1"/>
    <sheet name="Portmouth" sheetId="1" r:id="rId2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27" i="2" l="1"/>
  <c r="P27" i="2"/>
  <c r="O22" i="2"/>
  <c r="O21" i="2"/>
  <c r="O20" i="2"/>
  <c r="O15" i="2"/>
  <c r="N15" i="2"/>
  <c r="M15" i="2"/>
  <c r="G30" i="2"/>
  <c r="F30" i="2"/>
  <c r="E30" i="2"/>
  <c r="G23" i="2"/>
  <c r="F23" i="2"/>
  <c r="E23" i="2"/>
  <c r="G15" i="2"/>
  <c r="F15" i="2"/>
  <c r="E15" i="2"/>
  <c r="H45" i="1"/>
  <c r="H46" i="1"/>
  <c r="H44" i="1"/>
  <c r="G39" i="1"/>
  <c r="H39" i="1"/>
  <c r="F39" i="1"/>
  <c r="G29" i="1"/>
  <c r="H29" i="1"/>
  <c r="F29" i="1"/>
  <c r="G22" i="1"/>
  <c r="H22" i="1"/>
  <c r="F22" i="1"/>
  <c r="J51" i="1"/>
  <c r="I51" i="1"/>
  <c r="H14" i="1"/>
  <c r="G14" i="1"/>
  <c r="F14" i="1"/>
  <c r="N27" i="2" l="1"/>
  <c r="G51" i="1"/>
</calcChain>
</file>

<file path=xl/sharedStrings.xml><?xml version="1.0" encoding="utf-8"?>
<sst xmlns="http://schemas.openxmlformats.org/spreadsheetml/2006/main" count="459" uniqueCount="81">
  <si>
    <t>County</t>
  </si>
  <si>
    <t xml:space="preserve"> </t>
  </si>
  <si>
    <t>Month:-</t>
  </si>
  <si>
    <t>Archer</t>
  </si>
  <si>
    <t>m/f</t>
  </si>
  <si>
    <t>Club</t>
  </si>
  <si>
    <t>Score</t>
  </si>
  <si>
    <t>Hits</t>
  </si>
  <si>
    <t>Golds</t>
  </si>
  <si>
    <t>Date Shot</t>
  </si>
  <si>
    <t>Total Recurve</t>
  </si>
  <si>
    <t>Total Compound</t>
  </si>
  <si>
    <t>Total Longbow</t>
  </si>
  <si>
    <t>Total Barebow</t>
  </si>
  <si>
    <t>Adjusted</t>
  </si>
  <si>
    <t>Bow Type</t>
  </si>
  <si>
    <t>Total Juniors</t>
  </si>
  <si>
    <t>Senior Recurve (6/2)</t>
  </si>
  <si>
    <t>Senior Compound (5/1)</t>
  </si>
  <si>
    <t>Senior Longbow (4/1)</t>
  </si>
  <si>
    <t>Juniors (6/2)</t>
  </si>
  <si>
    <t>Winter League 2024/25</t>
  </si>
  <si>
    <t>Bucks</t>
  </si>
  <si>
    <t>Marc Bibby</t>
  </si>
  <si>
    <t>Whiteleaf</t>
  </si>
  <si>
    <t>m</t>
  </si>
  <si>
    <t>Simon Gunnell</t>
  </si>
  <si>
    <t>Glenn Goodman</t>
  </si>
  <si>
    <t>Ash Barns</t>
  </si>
  <si>
    <t>Newport Pagnell</t>
  </si>
  <si>
    <t>January</t>
  </si>
  <si>
    <t>Chris Jordan</t>
  </si>
  <si>
    <t>South Bucks</t>
  </si>
  <si>
    <t>Neill Ovenden</t>
  </si>
  <si>
    <t>Paul Kelly</t>
  </si>
  <si>
    <t>Ion Manda</t>
  </si>
  <si>
    <t>Vernon King</t>
  </si>
  <si>
    <t>Silver Arrow</t>
  </si>
  <si>
    <t>Sathish Kumar Kannan</t>
  </si>
  <si>
    <t>Julie Morling</t>
  </si>
  <si>
    <t>f</t>
  </si>
  <si>
    <t>Margaret Hales</t>
  </si>
  <si>
    <t>F</t>
  </si>
  <si>
    <t>John Galvin</t>
  </si>
  <si>
    <t>Shenley</t>
  </si>
  <si>
    <t>David Allen</t>
  </si>
  <si>
    <t>Jacky Crow</t>
  </si>
  <si>
    <t>Alec Jones</t>
  </si>
  <si>
    <t>Paul Field</t>
  </si>
  <si>
    <t>Sue Crowe</t>
  </si>
  <si>
    <t>John O'Keeffe</t>
  </si>
  <si>
    <t>Lesley Herriott</t>
  </si>
  <si>
    <t>Senior Barebow (6/2)</t>
  </si>
  <si>
    <t>Imran Rehman</t>
  </si>
  <si>
    <t>Kalhan Jogireddy</t>
  </si>
  <si>
    <t>Michelle Durnsford</t>
  </si>
  <si>
    <t>Matt Seabrook</t>
  </si>
  <si>
    <t>Tan Quash</t>
  </si>
  <si>
    <t>Pedro Soler</t>
  </si>
  <si>
    <t>Carl Allan</t>
  </si>
  <si>
    <t>Sue Mitchell</t>
  </si>
  <si>
    <t>Elijah Christensen</t>
  </si>
  <si>
    <t>j/m</t>
  </si>
  <si>
    <t>RC</t>
  </si>
  <si>
    <t xml:space="preserve">Lukah Whitehead </t>
  </si>
  <si>
    <t>BB</t>
  </si>
  <si>
    <t xml:space="preserve">Sam Rice-Grubb </t>
  </si>
  <si>
    <t>17/01/2025</t>
  </si>
  <si>
    <t>Carys Drion</t>
  </si>
  <si>
    <t>j/f</t>
  </si>
  <si>
    <t>Additional Scores</t>
  </si>
  <si>
    <t xml:space="preserve">Senior Recurve </t>
  </si>
  <si>
    <t>Chirag Sawjani</t>
  </si>
  <si>
    <t>Eleanor Sturgess</t>
  </si>
  <si>
    <t xml:space="preserve">Senior Compound </t>
  </si>
  <si>
    <t>Julian Wyborn</t>
  </si>
  <si>
    <t>Senior Longbow</t>
  </si>
  <si>
    <t>Val Davey</t>
  </si>
  <si>
    <t xml:space="preserve">Senior Barebow </t>
  </si>
  <si>
    <t>Rukhsana Latif</t>
  </si>
  <si>
    <t>BucksAA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</si>
</sst>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dd/mm/yyyy;@"/>
  </numFmts>
  <fonts count="12" x14ac:knownFonts="1">
    <font>
      <sz val="11"/>
      <name val="Calibri"/>
      <charset val="1"/>
    </font>
    <font>
      <sz val="11"/>
      <color rgb="FF000000"/>
      <name val="Calibri"/>
      <family val="2"/>
      <charset val="1"/>
    </font>
    <font>
      <b/>
      <sz val="11"/>
      <name val="Comic Sans MS"/>
      <family val="4"/>
    </font>
    <font>
      <b/>
      <sz val="11"/>
      <name val="Calibri"/>
      <family val="2"/>
    </font>
    <font>
      <b/>
      <sz val="11"/>
      <name val="Comic Sans MS"/>
      <family val="4"/>
      <charset val="1"/>
    </font>
    <font>
      <b/>
      <sz val="11"/>
      <name val="Tahoma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</font>
    <font>
      <b/>
      <sz val="12"/>
      <name val="Comic Sans MS"/>
      <family val="4"/>
    </font>
    <font>
      <b/>
      <sz val="12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/>
      <top style="thin">
        <color rgb="FF95B3D7"/>
      </top>
      <bottom style="thin">
        <color rgb="FF95B3D7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7" fillId="2" borderId="1" applyProtection="0"/>
  </cellStyleXfs>
  <cellXfs count="63">
    <xf numFmtId="0" fontId="0" fillId="0" borderId="0" xfId="0"/>
    <xf numFmtId="49" fontId="3" fillId="0" borderId="2" xfId="0" applyNumberFormat="1" applyFont="1" applyBorder="1"/>
    <xf numFmtId="0" fontId="3" fillId="0" borderId="2" xfId="0" applyFont="1" applyBorder="1"/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left"/>
    </xf>
    <xf numFmtId="0" fontId="5" fillId="0" borderId="0" xfId="0" applyFont="1"/>
    <xf numFmtId="0" fontId="5" fillId="0" borderId="2" xfId="0" applyFont="1" applyBorder="1"/>
    <xf numFmtId="1" fontId="5" fillId="0" borderId="2" xfId="0" applyNumberFormat="1" applyFont="1" applyBorder="1"/>
    <xf numFmtId="0" fontId="10" fillId="0" borderId="2" xfId="0" applyFont="1" applyBorder="1" applyAlignment="1">
      <alignment wrapText="1"/>
    </xf>
    <xf numFmtId="14" fontId="10" fillId="0" borderId="2" xfId="0" applyNumberFormat="1" applyFont="1" applyBorder="1" applyAlignment="1">
      <alignment wrapText="1"/>
    </xf>
    <xf numFmtId="49" fontId="2" fillId="0" borderId="2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49" fontId="2" fillId="0" borderId="2" xfId="0" applyNumberFormat="1" applyFont="1" applyBorder="1"/>
    <xf numFmtId="164" fontId="2" fillId="0" borderId="2" xfId="0" applyNumberFormat="1" applyFont="1" applyBorder="1" applyAlignment="1">
      <alignment horizontal="center"/>
    </xf>
    <xf numFmtId="14" fontId="10" fillId="0" borderId="5" xfId="0" applyNumberFormat="1" applyFont="1" applyBorder="1" applyAlignment="1">
      <alignment wrapText="1"/>
    </xf>
    <xf numFmtId="165" fontId="3" fillId="0" borderId="5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9" fontId="3" fillId="0" borderId="3" xfId="0" applyNumberFormat="1" applyFont="1" applyBorder="1"/>
    <xf numFmtId="0" fontId="2" fillId="0" borderId="2" xfId="0" applyFont="1" applyBorder="1"/>
    <xf numFmtId="164" fontId="2" fillId="0" borderId="2" xfId="0" applyNumberFormat="1" applyFont="1" applyBorder="1"/>
    <xf numFmtId="49" fontId="3" fillId="0" borderId="5" xfId="0" applyNumberFormat="1" applyFont="1" applyBorder="1"/>
    <xf numFmtId="0" fontId="3" fillId="0" borderId="0" xfId="0" applyFont="1" applyAlignment="1">
      <alignment horizontal="center"/>
    </xf>
    <xf numFmtId="49" fontId="3" fillId="0" borderId="6" xfId="0" applyNumberFormat="1" applyFont="1" applyBorder="1"/>
    <xf numFmtId="0" fontId="10" fillId="0" borderId="6" xfId="0" applyFont="1" applyBorder="1" applyAlignment="1">
      <alignment wrapText="1"/>
    </xf>
    <xf numFmtId="49" fontId="3" fillId="0" borderId="6" xfId="0" applyNumberFormat="1" applyFont="1" applyBorder="1" applyAlignment="1">
      <alignment horizontal="left"/>
    </xf>
    <xf numFmtId="49" fontId="5" fillId="0" borderId="3" xfId="0" applyNumberFormat="1" applyFont="1" applyBorder="1"/>
    <xf numFmtId="49" fontId="5" fillId="0" borderId="4" xfId="0" applyNumberFormat="1" applyFont="1" applyBorder="1"/>
    <xf numFmtId="49" fontId="5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49" fontId="5" fillId="0" borderId="2" xfId="0" applyNumberFormat="1" applyFont="1" applyBorder="1"/>
    <xf numFmtId="164" fontId="5" fillId="0" borderId="2" xfId="0" applyNumberFormat="1" applyFont="1" applyBorder="1"/>
    <xf numFmtId="0" fontId="6" fillId="0" borderId="2" xfId="0" applyFont="1" applyBorder="1"/>
    <xf numFmtId="0" fontId="3" fillId="3" borderId="7" xfId="0" applyFont="1" applyFill="1" applyBorder="1"/>
    <xf numFmtId="49" fontId="2" fillId="0" borderId="3" xfId="0" applyNumberFormat="1" applyFont="1" applyBorder="1"/>
    <xf numFmtId="49" fontId="2" fillId="0" borderId="4" xfId="0" applyNumberFormat="1" applyFont="1" applyBorder="1"/>
    <xf numFmtId="49" fontId="2" fillId="0" borderId="2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6" fillId="0" borderId="2" xfId="0" applyFont="1" applyBorder="1"/>
    <xf numFmtId="0" fontId="5" fillId="0" borderId="2" xfId="0" applyFont="1" applyBorder="1"/>
    <xf numFmtId="49" fontId="3" fillId="0" borderId="3" xfId="0" applyNumberFormat="1" applyFont="1" applyBorder="1"/>
    <xf numFmtId="49" fontId="3" fillId="0" borderId="4" xfId="0" applyNumberFormat="1" applyFont="1" applyBorder="1"/>
    <xf numFmtId="0" fontId="4" fillId="0" borderId="2" xfId="0" applyFont="1" applyBorder="1" applyAlignment="1">
      <alignment horizontal="center"/>
    </xf>
    <xf numFmtId="49" fontId="5" fillId="0" borderId="3" xfId="0" applyNumberFormat="1" applyFont="1" applyBorder="1"/>
    <xf numFmtId="49" fontId="5" fillId="0" borderId="4" xfId="0" applyNumberFormat="1" applyFont="1" applyBorder="1"/>
    <xf numFmtId="0" fontId="5" fillId="0" borderId="2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2" xfId="0" applyFont="1" applyBorder="1"/>
    <xf numFmtId="49" fontId="3" fillId="0" borderId="8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</cellXfs>
  <cellStyles count="3">
    <cellStyle name="Normal" xfId="0" builtinId="0"/>
    <cellStyle name="Normal 2" xfId="1" xr:uid="{00000000-0005-0000-0000-000006000000}"/>
    <cellStyle name="Note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AB166-E1B3-4A45-8641-7E6EC5C31E9C}">
  <dimension ref="B2:R76"/>
  <sheetViews>
    <sheetView showGridLines="0" tabSelected="1" zoomScaleNormal="100" workbookViewId="0">
      <selection activeCell="X10" sqref="X10"/>
    </sheetView>
  </sheetViews>
  <sheetFormatPr defaultColWidth="8.85546875" defaultRowHeight="15" x14ac:dyDescent="0.25"/>
  <cols>
    <col min="1" max="1" width="8.85546875" style="16"/>
    <col min="2" max="2" width="20.85546875" style="16" bestFit="1" customWidth="1"/>
    <col min="3" max="3" width="8.140625" style="27" customWidth="1"/>
    <col min="4" max="4" width="27.7109375" style="16" customWidth="1"/>
    <col min="5" max="5" width="6.7109375" style="27" customWidth="1"/>
    <col min="6" max="6" width="5" style="27" customWidth="1"/>
    <col min="7" max="7" width="6.5703125" style="27" customWidth="1"/>
    <col min="8" max="8" width="3.28515625" style="16" customWidth="1"/>
    <col min="9" max="9" width="10.7109375" style="16" hidden="1" customWidth="1"/>
    <col min="10" max="10" width="18.42578125" style="16" bestFit="1" customWidth="1"/>
    <col min="11" max="11" width="5.28515625" style="16" bestFit="1" customWidth="1"/>
    <col min="12" max="12" width="16" style="16" bestFit="1" customWidth="1"/>
    <col min="13" max="13" width="7.42578125" style="27" bestFit="1" customWidth="1"/>
    <col min="14" max="14" width="5.140625" style="27" bestFit="1" customWidth="1"/>
    <col min="15" max="15" width="5.5703125" style="27" bestFit="1" customWidth="1"/>
    <col min="16" max="16" width="5.5703125" style="16" bestFit="1" customWidth="1"/>
    <col min="17" max="17" width="6.140625" style="16" bestFit="1" customWidth="1"/>
    <col min="18" max="18" width="9.5703125" style="16" bestFit="1" customWidth="1"/>
    <col min="19" max="16384" width="8.85546875" style="16"/>
  </cols>
  <sheetData>
    <row r="2" spans="2:17" ht="18" customHeight="1" x14ac:dyDescent="0.25">
      <c r="B2" s="55" t="s">
        <v>21</v>
      </c>
      <c r="C2" s="55"/>
      <c r="D2" s="55"/>
      <c r="E2" s="55"/>
      <c r="F2" s="56"/>
    </row>
    <row r="3" spans="2:17" ht="20.25" customHeight="1" x14ac:dyDescent="0.25">
      <c r="B3" s="1" t="s">
        <v>0</v>
      </c>
      <c r="C3" s="55" t="s">
        <v>80</v>
      </c>
      <c r="D3" s="55"/>
      <c r="E3" s="55"/>
      <c r="F3" s="56"/>
      <c r="G3" s="56"/>
    </row>
    <row r="4" spans="2:17" ht="18.75" customHeight="1" x14ac:dyDescent="0.25">
      <c r="B4" s="1" t="s">
        <v>2</v>
      </c>
      <c r="C4" s="54" t="s">
        <v>30</v>
      </c>
      <c r="D4" s="54"/>
      <c r="E4" s="54"/>
      <c r="G4" s="56"/>
    </row>
    <row r="5" spans="2:17" ht="18.75" customHeight="1" x14ac:dyDescent="0.25">
      <c r="B5" s="55" t="s">
        <v>17</v>
      </c>
      <c r="C5" s="55"/>
      <c r="D5" s="55"/>
      <c r="E5" s="55"/>
      <c r="F5" s="55"/>
      <c r="G5" s="55"/>
      <c r="J5" s="57" t="s">
        <v>52</v>
      </c>
      <c r="K5" s="58"/>
      <c r="L5" s="58"/>
      <c r="M5" s="58"/>
      <c r="N5" s="58"/>
      <c r="O5" s="59"/>
      <c r="P5" s="56"/>
      <c r="Q5" s="56"/>
    </row>
    <row r="6" spans="2:17" ht="18" customHeight="1" x14ac:dyDescent="0.25">
      <c r="B6" s="2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J6" s="23" t="s">
        <v>3</v>
      </c>
      <c r="K6" s="3" t="s">
        <v>4</v>
      </c>
      <c r="L6" s="3" t="s">
        <v>5</v>
      </c>
      <c r="M6" s="3" t="s">
        <v>6</v>
      </c>
      <c r="N6" s="3" t="s">
        <v>7</v>
      </c>
      <c r="O6" s="3" t="s">
        <v>8</v>
      </c>
      <c r="P6" s="56"/>
      <c r="Q6" s="56"/>
    </row>
    <row r="7" spans="2:17" ht="18" customHeight="1" x14ac:dyDescent="0.25">
      <c r="B7" s="1" t="s">
        <v>31</v>
      </c>
      <c r="C7" s="3" t="s">
        <v>25</v>
      </c>
      <c r="D7" s="2" t="s">
        <v>32</v>
      </c>
      <c r="E7" s="4">
        <v>568</v>
      </c>
      <c r="F7" s="4">
        <v>60</v>
      </c>
      <c r="G7" s="4">
        <v>37</v>
      </c>
      <c r="J7" s="1" t="s">
        <v>53</v>
      </c>
      <c r="K7" s="3" t="s">
        <v>25</v>
      </c>
      <c r="L7" s="2" t="s">
        <v>24</v>
      </c>
      <c r="M7" s="4">
        <v>536</v>
      </c>
      <c r="N7" s="4">
        <v>60</v>
      </c>
      <c r="O7" s="4">
        <v>17</v>
      </c>
      <c r="P7" s="56"/>
      <c r="Q7" s="56"/>
    </row>
    <row r="8" spans="2:17" ht="18" customHeight="1" x14ac:dyDescent="0.25">
      <c r="B8" s="2" t="s">
        <v>33</v>
      </c>
      <c r="C8" s="4" t="s">
        <v>25</v>
      </c>
      <c r="D8" s="2" t="s">
        <v>24</v>
      </c>
      <c r="E8" s="4">
        <v>556</v>
      </c>
      <c r="F8" s="4">
        <v>60</v>
      </c>
      <c r="G8" s="4">
        <v>22</v>
      </c>
      <c r="J8" s="11" t="s">
        <v>54</v>
      </c>
      <c r="K8" s="3" t="s">
        <v>25</v>
      </c>
      <c r="L8" s="2" t="s">
        <v>32</v>
      </c>
      <c r="M8" s="4">
        <v>530</v>
      </c>
      <c r="N8" s="4">
        <v>60</v>
      </c>
      <c r="O8" s="4">
        <v>11</v>
      </c>
      <c r="P8" s="56"/>
      <c r="Q8" s="56"/>
    </row>
    <row r="9" spans="2:17" ht="18" customHeight="1" x14ac:dyDescent="0.25">
      <c r="B9" s="1" t="s">
        <v>34</v>
      </c>
      <c r="C9" s="3" t="s">
        <v>25</v>
      </c>
      <c r="D9" s="2" t="s">
        <v>32</v>
      </c>
      <c r="E9" s="4">
        <v>552</v>
      </c>
      <c r="F9" s="4">
        <v>60</v>
      </c>
      <c r="G9" s="4">
        <v>27</v>
      </c>
      <c r="J9" s="1" t="s">
        <v>55</v>
      </c>
      <c r="K9" s="4" t="s">
        <v>40</v>
      </c>
      <c r="L9" s="2" t="s">
        <v>37</v>
      </c>
      <c r="M9" s="4">
        <v>524</v>
      </c>
      <c r="N9" s="4">
        <v>60</v>
      </c>
      <c r="O9" s="4">
        <v>11</v>
      </c>
      <c r="P9" s="56"/>
      <c r="Q9" s="56"/>
    </row>
    <row r="10" spans="2:17" ht="18" customHeight="1" x14ac:dyDescent="0.25">
      <c r="B10" s="1" t="s">
        <v>35</v>
      </c>
      <c r="C10" s="3" t="s">
        <v>25</v>
      </c>
      <c r="D10" s="2" t="s">
        <v>32</v>
      </c>
      <c r="E10" s="4">
        <v>548</v>
      </c>
      <c r="F10" s="4">
        <v>60</v>
      </c>
      <c r="G10" s="4">
        <v>22</v>
      </c>
      <c r="J10" s="1" t="s">
        <v>56</v>
      </c>
      <c r="K10" s="3" t="s">
        <v>25</v>
      </c>
      <c r="L10" s="2" t="s">
        <v>44</v>
      </c>
      <c r="M10" s="4">
        <v>509</v>
      </c>
      <c r="N10" s="4">
        <v>60</v>
      </c>
      <c r="O10" s="4">
        <v>22</v>
      </c>
    </row>
    <row r="11" spans="2:17" ht="18" customHeight="1" x14ac:dyDescent="0.25">
      <c r="B11" s="1" t="s">
        <v>36</v>
      </c>
      <c r="C11" s="4" t="s">
        <v>25</v>
      </c>
      <c r="D11" s="2" t="s">
        <v>37</v>
      </c>
      <c r="E11" s="4">
        <v>548</v>
      </c>
      <c r="F11" s="4">
        <v>60</v>
      </c>
      <c r="G11" s="4">
        <v>25</v>
      </c>
      <c r="J11" s="7" t="s">
        <v>57</v>
      </c>
      <c r="K11" s="3" t="s">
        <v>25</v>
      </c>
      <c r="L11" s="2" t="s">
        <v>44</v>
      </c>
      <c r="M11" s="4">
        <v>504</v>
      </c>
      <c r="N11" s="4">
        <v>60</v>
      </c>
      <c r="O11" s="4">
        <v>14</v>
      </c>
    </row>
    <row r="12" spans="2:17" ht="18" customHeight="1" x14ac:dyDescent="0.25">
      <c r="B12" s="1" t="s">
        <v>38</v>
      </c>
      <c r="C12" s="3" t="s">
        <v>25</v>
      </c>
      <c r="D12" s="2" t="s">
        <v>29</v>
      </c>
      <c r="E12" s="4">
        <v>543</v>
      </c>
      <c r="F12" s="4">
        <v>60</v>
      </c>
      <c r="G12" s="22">
        <v>24</v>
      </c>
      <c r="J12" s="7" t="s">
        <v>58</v>
      </c>
      <c r="K12" s="3" t="s">
        <v>25</v>
      </c>
      <c r="L12" s="2" t="s">
        <v>24</v>
      </c>
      <c r="M12" s="4">
        <v>503</v>
      </c>
      <c r="N12" s="4">
        <v>60</v>
      </c>
      <c r="O12" s="4">
        <v>9</v>
      </c>
    </row>
    <row r="13" spans="2:17" ht="18" customHeight="1" x14ac:dyDescent="0.25">
      <c r="B13" s="1" t="s">
        <v>39</v>
      </c>
      <c r="C13" s="3" t="s">
        <v>40</v>
      </c>
      <c r="D13" s="2" t="s">
        <v>24</v>
      </c>
      <c r="E13" s="4">
        <v>523</v>
      </c>
      <c r="F13" s="4">
        <v>60</v>
      </c>
      <c r="G13" s="4">
        <v>13</v>
      </c>
      <c r="J13" s="1" t="s">
        <v>59</v>
      </c>
      <c r="K13" s="3" t="s">
        <v>25</v>
      </c>
      <c r="L13" s="2" t="s">
        <v>29</v>
      </c>
      <c r="M13" s="4">
        <v>501</v>
      </c>
      <c r="N13" s="4">
        <v>60</v>
      </c>
      <c r="O13" s="4">
        <v>11</v>
      </c>
    </row>
    <row r="14" spans="2:17" ht="18" customHeight="1" x14ac:dyDescent="0.25">
      <c r="B14" s="2" t="s">
        <v>41</v>
      </c>
      <c r="C14" s="4" t="s">
        <v>40</v>
      </c>
      <c r="D14" s="2" t="s">
        <v>37</v>
      </c>
      <c r="E14" s="4">
        <v>512</v>
      </c>
      <c r="F14" s="4">
        <v>60</v>
      </c>
      <c r="G14" s="4">
        <v>16</v>
      </c>
      <c r="J14" s="1" t="s">
        <v>60</v>
      </c>
      <c r="K14" s="3" t="s">
        <v>40</v>
      </c>
      <c r="L14" s="2" t="s">
        <v>44</v>
      </c>
      <c r="M14" s="4">
        <v>487</v>
      </c>
      <c r="N14" s="4">
        <v>60</v>
      </c>
      <c r="O14" s="4">
        <v>8</v>
      </c>
    </row>
    <row r="15" spans="2:17" ht="18" customHeight="1" x14ac:dyDescent="0.25">
      <c r="B15" s="23" t="s">
        <v>10</v>
      </c>
      <c r="C15" s="3"/>
      <c r="D15" s="1"/>
      <c r="E15" s="4">
        <f>SUM(E7:E14)</f>
        <v>4350</v>
      </c>
      <c r="F15" s="4">
        <f>SUM(F7:F14)</f>
        <v>480</v>
      </c>
      <c r="G15" s="4">
        <f>SUM(G7:G14)</f>
        <v>186</v>
      </c>
      <c r="J15" s="1" t="s">
        <v>13</v>
      </c>
      <c r="K15" s="3"/>
      <c r="L15" s="1"/>
      <c r="M15" s="4">
        <f>SUM(M7:M14)</f>
        <v>4094</v>
      </c>
      <c r="N15" s="4">
        <f t="shared" ref="N15:O15" si="0">SUM(N7:N14)</f>
        <v>480</v>
      </c>
      <c r="O15" s="4">
        <f t="shared" si="0"/>
        <v>103</v>
      </c>
    </row>
    <row r="16" spans="2:17" ht="18.75" customHeight="1" x14ac:dyDescent="0.25">
      <c r="B16" s="55" t="s">
        <v>18</v>
      </c>
      <c r="C16" s="55"/>
      <c r="D16" s="55"/>
      <c r="E16" s="55"/>
      <c r="F16" s="55"/>
      <c r="G16" s="55"/>
      <c r="H16" s="56"/>
      <c r="K16" s="27"/>
    </row>
    <row r="17" spans="2:18" ht="18" customHeight="1" x14ac:dyDescent="0.25">
      <c r="B17" s="7" t="s">
        <v>23</v>
      </c>
      <c r="C17" s="3" t="s">
        <v>25</v>
      </c>
      <c r="D17" s="2" t="s">
        <v>24</v>
      </c>
      <c r="E17" s="4">
        <v>574</v>
      </c>
      <c r="F17" s="4">
        <v>60</v>
      </c>
      <c r="G17" s="4">
        <v>35</v>
      </c>
      <c r="J17" s="54" t="s">
        <v>20</v>
      </c>
      <c r="K17" s="54"/>
      <c r="L17" s="54"/>
      <c r="M17" s="54"/>
      <c r="N17" s="54"/>
      <c r="O17" s="54"/>
    </row>
    <row r="18" spans="2:18" ht="18" customHeight="1" x14ac:dyDescent="0.25">
      <c r="B18" s="7" t="s">
        <v>26</v>
      </c>
      <c r="C18" s="3" t="s">
        <v>25</v>
      </c>
      <c r="D18" s="2" t="s">
        <v>24</v>
      </c>
      <c r="E18" s="4">
        <v>566</v>
      </c>
      <c r="F18" s="4">
        <v>60</v>
      </c>
      <c r="G18" s="4">
        <v>26</v>
      </c>
      <c r="J18" s="23" t="s">
        <v>3</v>
      </c>
      <c r="K18" s="3" t="s">
        <v>4</v>
      </c>
      <c r="L18" s="3" t="s">
        <v>5</v>
      </c>
      <c r="M18" s="27" t="s">
        <v>6</v>
      </c>
      <c r="N18" s="54" t="s">
        <v>14</v>
      </c>
      <c r="O18" s="54"/>
      <c r="P18" s="3" t="s">
        <v>7</v>
      </c>
      <c r="Q18" s="3" t="s">
        <v>8</v>
      </c>
      <c r="R18" s="4" t="s">
        <v>15</v>
      </c>
    </row>
    <row r="19" spans="2:18" ht="18" customHeight="1" x14ac:dyDescent="0.25">
      <c r="B19" s="1" t="s">
        <v>27</v>
      </c>
      <c r="C19" s="3" t="s">
        <v>25</v>
      </c>
      <c r="D19" s="2" t="s">
        <v>29</v>
      </c>
      <c r="E19" s="4">
        <v>560</v>
      </c>
      <c r="F19" s="4">
        <v>60</v>
      </c>
      <c r="G19" s="4">
        <v>21</v>
      </c>
      <c r="J19" s="2" t="s">
        <v>61</v>
      </c>
      <c r="K19" s="4" t="s">
        <v>62</v>
      </c>
      <c r="L19" s="2" t="s">
        <v>24</v>
      </c>
      <c r="M19" s="4">
        <v>396</v>
      </c>
      <c r="O19" s="4">
        <v>396</v>
      </c>
      <c r="P19" s="4">
        <v>60</v>
      </c>
      <c r="Q19" s="4">
        <v>7</v>
      </c>
      <c r="R19" s="4" t="s">
        <v>63</v>
      </c>
    </row>
    <row r="20" spans="2:18" ht="18" customHeight="1" x14ac:dyDescent="0.25">
      <c r="B20" s="1" t="s">
        <v>28</v>
      </c>
      <c r="C20" s="3" t="s">
        <v>25</v>
      </c>
      <c r="D20" s="2" t="s">
        <v>29</v>
      </c>
      <c r="E20" s="4">
        <v>553</v>
      </c>
      <c r="F20" s="4">
        <v>60</v>
      </c>
      <c r="G20" s="4">
        <v>16</v>
      </c>
      <c r="J20" s="1" t="s">
        <v>64</v>
      </c>
      <c r="K20" s="3" t="s">
        <v>62</v>
      </c>
      <c r="L20" s="2" t="s">
        <v>29</v>
      </c>
      <c r="M20" s="4">
        <v>492</v>
      </c>
      <c r="O20" s="62">
        <f>(M20+((600-M20)*20%))</f>
        <v>513.6</v>
      </c>
      <c r="P20" s="4">
        <v>60</v>
      </c>
      <c r="Q20" s="4">
        <v>14</v>
      </c>
      <c r="R20" s="4" t="s">
        <v>65</v>
      </c>
    </row>
    <row r="21" spans="2:18" ht="18" customHeight="1" x14ac:dyDescent="0.25">
      <c r="B21" s="7" t="s">
        <v>43</v>
      </c>
      <c r="C21" s="3" t="s">
        <v>25</v>
      </c>
      <c r="D21" s="2" t="s">
        <v>44</v>
      </c>
      <c r="E21" s="4">
        <v>547</v>
      </c>
      <c r="F21" s="4">
        <v>60</v>
      </c>
      <c r="G21" s="4">
        <v>13</v>
      </c>
      <c r="J21" s="7" t="s">
        <v>66</v>
      </c>
      <c r="K21" s="3" t="s">
        <v>62</v>
      </c>
      <c r="L21" s="2" t="s">
        <v>29</v>
      </c>
      <c r="M21" s="4">
        <v>403</v>
      </c>
      <c r="O21" s="62">
        <f t="shared" ref="O21:O22" si="1">(M21+((600-M21)*20%))</f>
        <v>442.4</v>
      </c>
      <c r="P21" s="4">
        <v>59</v>
      </c>
      <c r="Q21" s="4">
        <v>0</v>
      </c>
      <c r="R21" s="4" t="s">
        <v>65</v>
      </c>
    </row>
    <row r="22" spans="2:18" ht="18" customHeight="1" x14ac:dyDescent="0.25">
      <c r="B22" s="1" t="s">
        <v>46</v>
      </c>
      <c r="C22" s="3" t="s">
        <v>40</v>
      </c>
      <c r="D22" s="2" t="s">
        <v>29</v>
      </c>
      <c r="E22" s="4">
        <v>529</v>
      </c>
      <c r="F22" s="4">
        <v>60</v>
      </c>
      <c r="G22" s="4">
        <v>8</v>
      </c>
      <c r="J22" s="11" t="s">
        <v>68</v>
      </c>
      <c r="K22" s="3" t="s">
        <v>69</v>
      </c>
      <c r="L22" s="2" t="s">
        <v>32</v>
      </c>
      <c r="M22" s="4">
        <v>350</v>
      </c>
      <c r="O22" s="62">
        <f t="shared" si="1"/>
        <v>400</v>
      </c>
      <c r="P22" s="4">
        <v>58</v>
      </c>
      <c r="Q22" s="4">
        <v>4</v>
      </c>
      <c r="R22" s="4" t="s">
        <v>65</v>
      </c>
    </row>
    <row r="23" spans="2:18" ht="18" customHeight="1" x14ac:dyDescent="0.25">
      <c r="B23" s="23" t="s">
        <v>11</v>
      </c>
      <c r="C23" s="3"/>
      <c r="D23" s="1"/>
      <c r="E23" s="4">
        <f>SUM(E17:E22)</f>
        <v>3329</v>
      </c>
      <c r="F23" s="4">
        <f t="shared" ref="F23:G23" si="2">SUM(F17:F22)</f>
        <v>360</v>
      </c>
      <c r="G23" s="4">
        <f t="shared" si="2"/>
        <v>119</v>
      </c>
      <c r="J23" s="23" t="s">
        <v>1</v>
      </c>
      <c r="K23" s="3" t="s">
        <v>1</v>
      </c>
      <c r="L23" s="1" t="s">
        <v>1</v>
      </c>
      <c r="M23" s="4" t="s">
        <v>1</v>
      </c>
      <c r="N23" s="4" t="s">
        <v>1</v>
      </c>
      <c r="O23" s="4" t="s">
        <v>1</v>
      </c>
      <c r="P23" s="2" t="s">
        <v>1</v>
      </c>
      <c r="Q23" s="2" t="s">
        <v>1</v>
      </c>
      <c r="R23" s="2" t="s">
        <v>1</v>
      </c>
    </row>
    <row r="24" spans="2:18" ht="18.75" customHeight="1" x14ac:dyDescent="0.25">
      <c r="B24" s="55" t="s">
        <v>19</v>
      </c>
      <c r="C24" s="55"/>
      <c r="D24" s="55"/>
      <c r="E24" s="55"/>
      <c r="F24" s="55"/>
      <c r="G24" s="55"/>
      <c r="H24" s="56"/>
      <c r="J24" s="23" t="s">
        <v>1</v>
      </c>
      <c r="K24" s="3" t="s">
        <v>1</v>
      </c>
      <c r="L24" s="1" t="s">
        <v>1</v>
      </c>
      <c r="M24" s="4" t="s">
        <v>1</v>
      </c>
      <c r="N24" s="4" t="s">
        <v>1</v>
      </c>
      <c r="O24" s="4" t="s">
        <v>1</v>
      </c>
      <c r="P24" s="2" t="s">
        <v>1</v>
      </c>
      <c r="Q24" s="2" t="s">
        <v>1</v>
      </c>
      <c r="R24" s="2" t="s">
        <v>1</v>
      </c>
    </row>
    <row r="25" spans="2:18" ht="18" customHeight="1" x14ac:dyDescent="0.25">
      <c r="B25" s="1" t="s">
        <v>47</v>
      </c>
      <c r="C25" s="4" t="s">
        <v>25</v>
      </c>
      <c r="D25" s="2" t="s">
        <v>37</v>
      </c>
      <c r="E25" s="4">
        <v>467</v>
      </c>
      <c r="F25" s="4">
        <v>60</v>
      </c>
      <c r="G25" s="4">
        <v>5</v>
      </c>
      <c r="J25" s="23" t="s">
        <v>1</v>
      </c>
      <c r="K25" s="3" t="s">
        <v>1</v>
      </c>
      <c r="L25" s="1" t="s">
        <v>1</v>
      </c>
      <c r="M25" s="4" t="s">
        <v>1</v>
      </c>
      <c r="N25" s="4" t="s">
        <v>1</v>
      </c>
      <c r="O25" s="4" t="s">
        <v>1</v>
      </c>
      <c r="P25" s="2" t="s">
        <v>1</v>
      </c>
      <c r="Q25" s="2" t="s">
        <v>1</v>
      </c>
      <c r="R25" s="2" t="s">
        <v>1</v>
      </c>
    </row>
    <row r="26" spans="2:18" ht="18" customHeight="1" x14ac:dyDescent="0.25">
      <c r="B26" s="1" t="s">
        <v>48</v>
      </c>
      <c r="C26" s="3" t="s">
        <v>25</v>
      </c>
      <c r="D26" s="2" t="s">
        <v>24</v>
      </c>
      <c r="E26" s="4">
        <v>461</v>
      </c>
      <c r="F26" s="4">
        <v>60</v>
      </c>
      <c r="G26" s="4">
        <v>8</v>
      </c>
      <c r="J26" s="23" t="s">
        <v>1</v>
      </c>
      <c r="K26" s="3" t="s">
        <v>1</v>
      </c>
      <c r="L26" s="1" t="s">
        <v>1</v>
      </c>
      <c r="M26" s="4" t="s">
        <v>1</v>
      </c>
      <c r="N26" s="4" t="s">
        <v>1</v>
      </c>
      <c r="O26" s="4" t="s">
        <v>1</v>
      </c>
      <c r="P26" s="2" t="s">
        <v>1</v>
      </c>
      <c r="Q26" s="2" t="s">
        <v>1</v>
      </c>
      <c r="R26" s="2" t="s">
        <v>1</v>
      </c>
    </row>
    <row r="27" spans="2:18" ht="18" customHeight="1" x14ac:dyDescent="0.25">
      <c r="B27" s="26" t="s">
        <v>49</v>
      </c>
      <c r="C27" s="3" t="s">
        <v>40</v>
      </c>
      <c r="D27" s="2" t="s">
        <v>32</v>
      </c>
      <c r="E27" s="27">
        <v>397</v>
      </c>
      <c r="F27" s="4">
        <v>60</v>
      </c>
      <c r="G27" s="4">
        <v>4</v>
      </c>
      <c r="J27" s="60" t="s">
        <v>16</v>
      </c>
      <c r="K27" s="60"/>
      <c r="L27" s="2"/>
      <c r="M27" s="4"/>
      <c r="N27" s="54">
        <f>SUM(O19:O26)</f>
        <v>1752</v>
      </c>
      <c r="O27" s="54"/>
      <c r="P27" s="2">
        <f>SUM(P19:P26)</f>
        <v>237</v>
      </c>
      <c r="Q27" s="2">
        <f>SUM(Q19:Q26)</f>
        <v>25</v>
      </c>
      <c r="R27" s="2"/>
    </row>
    <row r="28" spans="2:18" ht="18" customHeight="1" x14ac:dyDescent="0.25">
      <c r="B28" s="1" t="s">
        <v>50</v>
      </c>
      <c r="C28" s="3" t="s">
        <v>25</v>
      </c>
      <c r="D28" s="2" t="s">
        <v>24</v>
      </c>
      <c r="E28" s="4">
        <v>381</v>
      </c>
      <c r="F28" s="4">
        <v>57</v>
      </c>
      <c r="G28" s="4">
        <v>2</v>
      </c>
    </row>
    <row r="29" spans="2:18" ht="18" customHeight="1" x14ac:dyDescent="0.25">
      <c r="B29" s="1" t="s">
        <v>51</v>
      </c>
      <c r="C29" s="3" t="s">
        <v>42</v>
      </c>
      <c r="D29" s="2" t="s">
        <v>37</v>
      </c>
      <c r="E29" s="4">
        <v>348</v>
      </c>
      <c r="F29" s="4">
        <v>56</v>
      </c>
      <c r="G29" s="4">
        <v>3</v>
      </c>
    </row>
    <row r="30" spans="2:18" ht="18" customHeight="1" x14ac:dyDescent="0.25">
      <c r="B30" s="23" t="s">
        <v>12</v>
      </c>
      <c r="C30" s="3"/>
      <c r="D30" s="1"/>
      <c r="E30" s="4">
        <f>SUM(E25:E29)</f>
        <v>2054</v>
      </c>
      <c r="F30" s="4">
        <f t="shared" ref="F30:G30" si="3">SUM(F25:F29)</f>
        <v>293</v>
      </c>
      <c r="G30" s="4">
        <f t="shared" si="3"/>
        <v>22</v>
      </c>
    </row>
    <row r="31" spans="2:18" ht="18.75" customHeight="1" x14ac:dyDescent="0.25"/>
    <row r="32" spans="2:18" ht="18.75" customHeight="1" x14ac:dyDescent="0.25"/>
    <row r="33" spans="3:3" ht="18.75" customHeight="1" x14ac:dyDescent="0.25"/>
    <row r="34" spans="3:3" ht="18.75" customHeight="1" x14ac:dyDescent="0.25"/>
    <row r="35" spans="3:3" ht="18.75" customHeight="1" x14ac:dyDescent="0.25"/>
    <row r="36" spans="3:3" ht="18" customHeight="1" x14ac:dyDescent="0.25"/>
    <row r="37" spans="3:3" ht="18" customHeight="1" x14ac:dyDescent="0.25"/>
    <row r="38" spans="3:3" ht="18" customHeight="1" x14ac:dyDescent="0.25"/>
    <row r="39" spans="3:3" ht="18" customHeight="1" x14ac:dyDescent="0.25"/>
    <row r="40" spans="3:3" ht="18" customHeight="1" x14ac:dyDescent="0.25"/>
    <row r="42" spans="3:3" ht="18" customHeight="1" x14ac:dyDescent="0.25"/>
    <row r="43" spans="3:3" ht="18" customHeight="1" x14ac:dyDescent="0.25">
      <c r="C43" s="16"/>
    </row>
    <row r="44" spans="3:3" ht="16.5" customHeight="1" x14ac:dyDescent="0.25">
      <c r="C44" s="16"/>
    </row>
    <row r="45" spans="3:3" ht="16.5" customHeight="1" x14ac:dyDescent="0.25">
      <c r="C45" s="16"/>
    </row>
    <row r="46" spans="3:3" ht="16.5" customHeight="1" x14ac:dyDescent="0.25">
      <c r="C46" s="16"/>
    </row>
    <row r="47" spans="3:3" ht="16.5" customHeight="1" x14ac:dyDescent="0.25">
      <c r="C47" s="16"/>
    </row>
    <row r="48" spans="3:3" ht="16.5" customHeight="1" x14ac:dyDescent="0.25">
      <c r="C48" s="16"/>
    </row>
    <row r="49" spans="2:7" ht="16.5" customHeight="1" x14ac:dyDescent="0.25">
      <c r="C49" s="16"/>
    </row>
    <row r="50" spans="2:7" ht="16.5" customHeight="1" x14ac:dyDescent="0.25">
      <c r="C50" s="16"/>
    </row>
    <row r="51" spans="2:7" ht="16.5" customHeight="1" x14ac:dyDescent="0.25">
      <c r="C51" s="16"/>
    </row>
    <row r="52" spans="2:7" ht="16.5" customHeight="1" x14ac:dyDescent="0.25">
      <c r="C52" s="16"/>
    </row>
    <row r="54" spans="2:7" ht="15.75" thickBot="1" x14ac:dyDescent="0.3"/>
    <row r="55" spans="2:7" ht="15.75" thickBot="1" x14ac:dyDescent="0.3">
      <c r="B55" s="39" t="s">
        <v>70</v>
      </c>
    </row>
    <row r="56" spans="2:7" x14ac:dyDescent="0.25">
      <c r="B56" s="61" t="s">
        <v>71</v>
      </c>
      <c r="C56" s="55"/>
      <c r="D56" s="55"/>
      <c r="E56" s="55"/>
      <c r="F56" s="55"/>
      <c r="G56" s="55"/>
    </row>
    <row r="57" spans="2:7" x14ac:dyDescent="0.25">
      <c r="B57" s="23" t="s">
        <v>3</v>
      </c>
      <c r="C57" s="3" t="s">
        <v>4</v>
      </c>
      <c r="D57" s="3" t="s">
        <v>5</v>
      </c>
      <c r="E57" s="3" t="s">
        <v>6</v>
      </c>
      <c r="F57" s="3" t="s">
        <v>7</v>
      </c>
      <c r="G57" s="3" t="s">
        <v>8</v>
      </c>
    </row>
    <row r="58" spans="2:7" x14ac:dyDescent="0.25">
      <c r="B58" s="2" t="s">
        <v>72</v>
      </c>
      <c r="C58" s="4" t="s">
        <v>25</v>
      </c>
      <c r="D58" s="2" t="s">
        <v>29</v>
      </c>
      <c r="E58" s="4">
        <v>534</v>
      </c>
      <c r="F58" s="4">
        <v>60</v>
      </c>
      <c r="G58" s="4">
        <v>21</v>
      </c>
    </row>
    <row r="59" spans="2:7" x14ac:dyDescent="0.25">
      <c r="B59" s="2" t="s">
        <v>73</v>
      </c>
      <c r="C59" s="4" t="s">
        <v>40</v>
      </c>
      <c r="D59" s="2" t="s">
        <v>29</v>
      </c>
      <c r="E59" s="4">
        <v>487</v>
      </c>
      <c r="F59" s="4">
        <v>60</v>
      </c>
      <c r="G59" s="4">
        <v>13</v>
      </c>
    </row>
    <row r="61" spans="2:7" x14ac:dyDescent="0.25">
      <c r="B61" s="55" t="s">
        <v>74</v>
      </c>
      <c r="C61" s="55"/>
      <c r="D61" s="55"/>
      <c r="E61" s="55"/>
      <c r="F61" s="55"/>
      <c r="G61" s="55"/>
    </row>
    <row r="62" spans="2:7" x14ac:dyDescent="0.25">
      <c r="B62" s="23" t="s">
        <v>3</v>
      </c>
      <c r="C62" s="3" t="s">
        <v>4</v>
      </c>
      <c r="D62" s="3" t="s">
        <v>5</v>
      </c>
      <c r="E62" s="3" t="s">
        <v>6</v>
      </c>
      <c r="F62" s="3" t="s">
        <v>7</v>
      </c>
      <c r="G62" s="3" t="s">
        <v>8</v>
      </c>
    </row>
    <row r="63" spans="2:7" x14ac:dyDescent="0.25">
      <c r="B63" s="7" t="s">
        <v>45</v>
      </c>
      <c r="C63" s="3" t="s">
        <v>25</v>
      </c>
      <c r="D63" s="2" t="s">
        <v>37</v>
      </c>
      <c r="E63" s="4">
        <v>544</v>
      </c>
      <c r="F63" s="4">
        <v>60</v>
      </c>
      <c r="G63" s="4">
        <v>15</v>
      </c>
    </row>
    <row r="64" spans="2:7" x14ac:dyDescent="0.25">
      <c r="B64" s="1" t="s">
        <v>75</v>
      </c>
      <c r="C64" s="3" t="s">
        <v>25</v>
      </c>
      <c r="D64" s="2" t="s">
        <v>24</v>
      </c>
      <c r="E64" s="4">
        <v>531</v>
      </c>
      <c r="F64" s="4">
        <v>60</v>
      </c>
      <c r="G64" s="4">
        <v>12</v>
      </c>
    </row>
    <row r="65" spans="2:7" x14ac:dyDescent="0.25">
      <c r="B65" s="7" t="s">
        <v>43</v>
      </c>
      <c r="C65" s="3" t="s">
        <v>25</v>
      </c>
      <c r="D65" s="2" t="s">
        <v>44</v>
      </c>
      <c r="E65" s="4">
        <v>535</v>
      </c>
      <c r="F65" s="4">
        <v>60</v>
      </c>
      <c r="G65" s="4">
        <v>8</v>
      </c>
    </row>
    <row r="66" spans="2:7" x14ac:dyDescent="0.25">
      <c r="B66" s="1" t="s">
        <v>43</v>
      </c>
      <c r="C66" s="3" t="s">
        <v>25</v>
      </c>
      <c r="D66" s="1" t="s">
        <v>44</v>
      </c>
      <c r="E66" s="4">
        <v>524</v>
      </c>
      <c r="F66" s="4">
        <v>60</v>
      </c>
      <c r="G66" s="4">
        <v>7</v>
      </c>
    </row>
    <row r="68" spans="2:7" x14ac:dyDescent="0.25">
      <c r="B68" s="55" t="s">
        <v>76</v>
      </c>
      <c r="C68" s="55"/>
      <c r="D68" s="55"/>
      <c r="E68" s="55"/>
      <c r="F68" s="55"/>
      <c r="G68" s="55"/>
    </row>
    <row r="69" spans="2:7" x14ac:dyDescent="0.25">
      <c r="B69" s="23" t="s">
        <v>3</v>
      </c>
      <c r="C69" s="3" t="s">
        <v>4</v>
      </c>
      <c r="D69" s="3" t="s">
        <v>5</v>
      </c>
      <c r="E69" s="3" t="s">
        <v>6</v>
      </c>
      <c r="F69" s="3" t="s">
        <v>7</v>
      </c>
      <c r="G69" s="3" t="s">
        <v>8</v>
      </c>
    </row>
    <row r="70" spans="2:7" x14ac:dyDescent="0.25">
      <c r="B70" s="1" t="s">
        <v>77</v>
      </c>
      <c r="C70" s="3" t="s">
        <v>40</v>
      </c>
      <c r="D70" s="2" t="s">
        <v>24</v>
      </c>
      <c r="E70" s="4">
        <v>296</v>
      </c>
      <c r="F70" s="4">
        <v>54</v>
      </c>
      <c r="G70" s="4">
        <v>2</v>
      </c>
    </row>
    <row r="72" spans="2:7" x14ac:dyDescent="0.25">
      <c r="B72" s="55" t="s">
        <v>78</v>
      </c>
      <c r="C72" s="55"/>
      <c r="D72" s="55"/>
      <c r="E72" s="55"/>
      <c r="F72" s="55"/>
      <c r="G72" s="55"/>
    </row>
    <row r="73" spans="2:7" x14ac:dyDescent="0.25">
      <c r="B73" s="23" t="s">
        <v>3</v>
      </c>
      <c r="C73" s="3" t="s">
        <v>4</v>
      </c>
      <c r="D73" s="3" t="s">
        <v>5</v>
      </c>
      <c r="E73" s="3" t="s">
        <v>6</v>
      </c>
      <c r="F73" s="3" t="s">
        <v>7</v>
      </c>
      <c r="G73" s="3" t="s">
        <v>8</v>
      </c>
    </row>
    <row r="74" spans="2:7" x14ac:dyDescent="0.25">
      <c r="B74" s="1" t="s">
        <v>79</v>
      </c>
      <c r="C74" s="3" t="s">
        <v>40</v>
      </c>
      <c r="D74" s="2" t="s">
        <v>24</v>
      </c>
      <c r="E74" s="4">
        <v>486</v>
      </c>
      <c r="F74" s="4">
        <v>60</v>
      </c>
      <c r="G74" s="4">
        <v>6</v>
      </c>
    </row>
    <row r="75" spans="2:7" x14ac:dyDescent="0.25">
      <c r="B75" s="1" t="s">
        <v>59</v>
      </c>
      <c r="C75" s="3" t="s">
        <v>25</v>
      </c>
      <c r="D75" s="2" t="s">
        <v>29</v>
      </c>
      <c r="E75" s="4">
        <v>442</v>
      </c>
      <c r="F75" s="4">
        <v>60</v>
      </c>
      <c r="G75" s="4">
        <v>1</v>
      </c>
    </row>
    <row r="76" spans="2:7" x14ac:dyDescent="0.25">
      <c r="B76" s="1" t="s">
        <v>59</v>
      </c>
      <c r="C76" s="3" t="s">
        <v>25</v>
      </c>
      <c r="D76" s="2" t="s">
        <v>29</v>
      </c>
      <c r="E76" s="4">
        <v>466</v>
      </c>
      <c r="F76" s="4">
        <v>60</v>
      </c>
      <c r="G76" s="4">
        <v>7</v>
      </c>
    </row>
  </sheetData>
  <mergeCells count="15">
    <mergeCell ref="J5:O5"/>
    <mergeCell ref="B61:G61"/>
    <mergeCell ref="B68:G68"/>
    <mergeCell ref="B72:G72"/>
    <mergeCell ref="J17:O17"/>
    <mergeCell ref="N18:O18"/>
    <mergeCell ref="J27:K27"/>
    <mergeCell ref="N27:O27"/>
    <mergeCell ref="B56:G56"/>
    <mergeCell ref="B16:G16"/>
    <mergeCell ref="B24:G24"/>
    <mergeCell ref="B2:E2"/>
    <mergeCell ref="C3:E3"/>
    <mergeCell ref="C4:E4"/>
    <mergeCell ref="B5:G5"/>
  </mergeCells>
  <pageMargins left="0.7" right="0.7" top="0.75" bottom="0.75" header="0.511811023622047" footer="0.3"/>
  <pageSetup orientation="portrait" horizontalDpi="300" verticalDpi="300"/>
  <headerFooter>
    <oddFooter>&amp;C&amp;"Arial,Regular"&amp;12&amp;P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75"/>
  <sheetViews>
    <sheetView showGridLines="0" zoomScaleNormal="100" workbookViewId="0">
      <selection activeCell="S17" sqref="S17"/>
    </sheetView>
  </sheetViews>
  <sheetFormatPr defaultColWidth="8.85546875" defaultRowHeight="15" x14ac:dyDescent="0.25"/>
  <cols>
    <col min="1" max="1" width="8.85546875" style="16"/>
    <col min="2" max="2" width="18.140625" style="16" customWidth="1"/>
    <col min="3" max="3" width="8.28515625" style="16" customWidth="1"/>
    <col min="4" max="4" width="8.140625" style="27" customWidth="1"/>
    <col min="5" max="5" width="27.7109375" style="16" customWidth="1"/>
    <col min="6" max="6" width="6.7109375" style="16" customWidth="1"/>
    <col min="7" max="7" width="5" style="16" customWidth="1"/>
    <col min="8" max="8" width="6.5703125" style="16" customWidth="1"/>
    <col min="9" max="9" width="12" style="16" bestFit="1" customWidth="1"/>
    <col min="10" max="10" width="6.42578125" style="16" customWidth="1"/>
    <col min="11" max="11" width="10.7109375" style="16" customWidth="1"/>
    <col min="12" max="12" width="10.85546875" style="16" customWidth="1"/>
    <col min="13" max="14" width="9.140625" style="16" customWidth="1"/>
    <col min="15" max="16384" width="8.85546875" style="16"/>
  </cols>
  <sheetData>
    <row r="1" spans="2:11" ht="18" customHeight="1" x14ac:dyDescent="0.35">
      <c r="B1" s="42" t="s">
        <v>21</v>
      </c>
      <c r="C1" s="42"/>
      <c r="D1" s="42"/>
      <c r="E1" s="42"/>
      <c r="F1" s="42"/>
      <c r="G1" s="14"/>
      <c r="H1" s="15"/>
    </row>
    <row r="2" spans="2:11" ht="20.25" customHeight="1" x14ac:dyDescent="0.4">
      <c r="B2" s="17" t="s">
        <v>0</v>
      </c>
      <c r="C2" s="52" t="s">
        <v>22</v>
      </c>
      <c r="D2" s="52"/>
      <c r="E2" s="52"/>
      <c r="F2" s="52"/>
      <c r="G2" s="14"/>
      <c r="H2" s="14"/>
    </row>
    <row r="3" spans="2:11" ht="18.75" customHeight="1" x14ac:dyDescent="0.35">
      <c r="B3" s="17" t="s">
        <v>2</v>
      </c>
      <c r="C3" s="53" t="s">
        <v>30</v>
      </c>
      <c r="D3" s="53"/>
      <c r="E3" s="53"/>
      <c r="F3" s="53"/>
      <c r="H3" s="14"/>
    </row>
    <row r="4" spans="2:11" ht="18.75" customHeight="1" x14ac:dyDescent="0.35">
      <c r="B4" s="42" t="s">
        <v>17</v>
      </c>
      <c r="C4" s="42"/>
      <c r="D4" s="42"/>
      <c r="E4" s="42"/>
      <c r="F4" s="42"/>
      <c r="G4" s="42"/>
      <c r="H4" s="42"/>
      <c r="I4" s="42"/>
    </row>
    <row r="5" spans="2:11" ht="18" customHeight="1" x14ac:dyDescent="0.35">
      <c r="B5" s="40" t="s">
        <v>3</v>
      </c>
      <c r="C5" s="41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18" t="s">
        <v>9</v>
      </c>
      <c r="J5" s="15"/>
    </row>
    <row r="6" spans="2:11" ht="18" customHeight="1" x14ac:dyDescent="0.35">
      <c r="B6" s="1" t="s">
        <v>31</v>
      </c>
      <c r="D6" s="3" t="s">
        <v>25</v>
      </c>
      <c r="E6" s="2" t="s">
        <v>32</v>
      </c>
      <c r="F6" s="4">
        <v>568</v>
      </c>
      <c r="G6" s="4">
        <v>60</v>
      </c>
      <c r="H6" s="4">
        <v>37</v>
      </c>
      <c r="I6" s="19">
        <v>45677</v>
      </c>
      <c r="J6" s="15"/>
    </row>
    <row r="7" spans="2:11" ht="18" customHeight="1" x14ac:dyDescent="0.35">
      <c r="B7" s="2" t="s">
        <v>33</v>
      </c>
      <c r="D7" s="4" t="s">
        <v>25</v>
      </c>
      <c r="E7" s="2" t="s">
        <v>24</v>
      </c>
      <c r="F7" s="4">
        <v>556</v>
      </c>
      <c r="G7" s="4">
        <v>60</v>
      </c>
      <c r="H7" s="4">
        <v>22</v>
      </c>
      <c r="I7" s="20">
        <v>45687</v>
      </c>
      <c r="J7" s="15"/>
    </row>
    <row r="8" spans="2:11" ht="18" customHeight="1" x14ac:dyDescent="0.35">
      <c r="B8" s="1" t="s">
        <v>34</v>
      </c>
      <c r="D8" s="3" t="s">
        <v>25</v>
      </c>
      <c r="E8" s="2" t="s">
        <v>32</v>
      </c>
      <c r="F8" s="4">
        <v>552</v>
      </c>
      <c r="G8" s="4">
        <v>60</v>
      </c>
      <c r="H8" s="4">
        <v>27</v>
      </c>
      <c r="I8" s="19">
        <v>45684</v>
      </c>
      <c r="J8" s="15"/>
    </row>
    <row r="9" spans="2:11" ht="18" customHeight="1" x14ac:dyDescent="0.35">
      <c r="B9" s="1" t="s">
        <v>35</v>
      </c>
      <c r="D9" s="3" t="s">
        <v>25</v>
      </c>
      <c r="E9" s="2" t="s">
        <v>32</v>
      </c>
      <c r="F9" s="4">
        <v>548</v>
      </c>
      <c r="G9" s="4">
        <v>60</v>
      </c>
      <c r="H9" s="4">
        <v>22</v>
      </c>
      <c r="I9" s="19">
        <v>45684</v>
      </c>
      <c r="J9" s="15"/>
    </row>
    <row r="10" spans="2:11" ht="18" customHeight="1" x14ac:dyDescent="0.35">
      <c r="B10" s="1" t="s">
        <v>36</v>
      </c>
      <c r="D10" s="4" t="s">
        <v>25</v>
      </c>
      <c r="E10" s="2" t="s">
        <v>37</v>
      </c>
      <c r="F10" s="4">
        <v>548</v>
      </c>
      <c r="G10" s="4">
        <v>60</v>
      </c>
      <c r="H10" s="4">
        <v>25</v>
      </c>
      <c r="I10" s="21">
        <v>45669</v>
      </c>
      <c r="J10" s="15"/>
    </row>
    <row r="11" spans="2:11" ht="18" customHeight="1" x14ac:dyDescent="0.35">
      <c r="B11" s="1" t="s">
        <v>38</v>
      </c>
      <c r="D11" s="3" t="s">
        <v>25</v>
      </c>
      <c r="E11" s="2" t="s">
        <v>29</v>
      </c>
      <c r="F11" s="4">
        <v>543</v>
      </c>
      <c r="G11" s="4">
        <v>60</v>
      </c>
      <c r="H11" s="22">
        <v>24</v>
      </c>
      <c r="I11" s="21">
        <v>45688</v>
      </c>
      <c r="J11" s="15"/>
    </row>
    <row r="12" spans="2:11" ht="18" customHeight="1" x14ac:dyDescent="0.35">
      <c r="B12" s="1" t="s">
        <v>39</v>
      </c>
      <c r="D12" s="3" t="s">
        <v>40</v>
      </c>
      <c r="E12" s="2" t="s">
        <v>24</v>
      </c>
      <c r="F12" s="4">
        <v>523</v>
      </c>
      <c r="G12" s="4">
        <v>60</v>
      </c>
      <c r="H12" s="4">
        <v>13</v>
      </c>
      <c r="I12" s="20">
        <v>45687</v>
      </c>
      <c r="J12" s="15"/>
    </row>
    <row r="13" spans="2:11" ht="18" customHeight="1" x14ac:dyDescent="0.35">
      <c r="B13" s="2" t="s">
        <v>41</v>
      </c>
      <c r="D13" s="4" t="s">
        <v>40</v>
      </c>
      <c r="E13" s="2" t="s">
        <v>37</v>
      </c>
      <c r="F13" s="4">
        <v>512</v>
      </c>
      <c r="G13" s="4">
        <v>60</v>
      </c>
      <c r="H13" s="4">
        <v>16</v>
      </c>
      <c r="I13" s="6">
        <v>45669</v>
      </c>
      <c r="J13" s="15"/>
    </row>
    <row r="14" spans="2:11" ht="18" customHeight="1" x14ac:dyDescent="0.35">
      <c r="B14" s="46" t="s">
        <v>10</v>
      </c>
      <c r="C14" s="47"/>
      <c r="D14" s="3"/>
      <c r="E14" s="1"/>
      <c r="F14" s="24">
        <f>SUM(F6:F13)</f>
        <v>4350</v>
      </c>
      <c r="G14" s="24">
        <f>SUM(G6:G13)</f>
        <v>480</v>
      </c>
      <c r="H14" s="24">
        <f>SUM(H6:H13)</f>
        <v>186</v>
      </c>
      <c r="I14" s="25"/>
      <c r="J14" s="15"/>
    </row>
    <row r="15" spans="2:11" ht="18.75" customHeight="1" x14ac:dyDescent="0.35">
      <c r="B15" s="42" t="s">
        <v>18</v>
      </c>
      <c r="C15" s="42"/>
      <c r="D15" s="42"/>
      <c r="E15" s="42"/>
      <c r="F15" s="42"/>
      <c r="G15" s="42"/>
      <c r="H15" s="42"/>
      <c r="I15" s="42"/>
      <c r="J15" s="14"/>
      <c r="K15" s="14"/>
    </row>
    <row r="16" spans="2:11" ht="18" customHeight="1" x14ac:dyDescent="0.35">
      <c r="B16" s="7" t="s">
        <v>23</v>
      </c>
      <c r="D16" s="3" t="s">
        <v>25</v>
      </c>
      <c r="E16" s="2" t="s">
        <v>24</v>
      </c>
      <c r="F16" s="4">
        <v>574</v>
      </c>
      <c r="G16" s="4">
        <v>60</v>
      </c>
      <c r="H16" s="4">
        <v>35</v>
      </c>
      <c r="I16" s="5">
        <v>45659</v>
      </c>
      <c r="J16" s="15"/>
    </row>
    <row r="17" spans="2:11" ht="18" customHeight="1" x14ac:dyDescent="0.35">
      <c r="B17" s="7" t="s">
        <v>26</v>
      </c>
      <c r="D17" s="3" t="s">
        <v>25</v>
      </c>
      <c r="E17" s="2" t="s">
        <v>24</v>
      </c>
      <c r="F17" s="4">
        <v>566</v>
      </c>
      <c r="G17" s="4">
        <v>60</v>
      </c>
      <c r="H17" s="4">
        <v>26</v>
      </c>
      <c r="I17" s="5">
        <v>45665</v>
      </c>
      <c r="J17" s="15"/>
    </row>
    <row r="18" spans="2:11" ht="18" customHeight="1" x14ac:dyDescent="0.35">
      <c r="B18" s="1" t="s">
        <v>27</v>
      </c>
      <c r="D18" s="3" t="s">
        <v>25</v>
      </c>
      <c r="E18" s="2" t="s">
        <v>29</v>
      </c>
      <c r="F18" s="4">
        <v>560</v>
      </c>
      <c r="G18" s="4">
        <v>60</v>
      </c>
      <c r="H18" s="4">
        <v>21</v>
      </c>
      <c r="I18" s="6">
        <v>45662</v>
      </c>
      <c r="J18" s="15"/>
    </row>
    <row r="19" spans="2:11" ht="18" customHeight="1" x14ac:dyDescent="0.35">
      <c r="B19" s="1" t="s">
        <v>28</v>
      </c>
      <c r="D19" s="3" t="s">
        <v>25</v>
      </c>
      <c r="E19" s="2" t="s">
        <v>29</v>
      </c>
      <c r="F19" s="4">
        <v>553</v>
      </c>
      <c r="G19" s="4">
        <v>60</v>
      </c>
      <c r="H19" s="4">
        <v>16</v>
      </c>
      <c r="I19" s="6">
        <v>45669</v>
      </c>
      <c r="J19" s="15"/>
    </row>
    <row r="20" spans="2:11" ht="18" customHeight="1" x14ac:dyDescent="0.35">
      <c r="B20" s="7" t="s">
        <v>43</v>
      </c>
      <c r="D20" s="3" t="s">
        <v>25</v>
      </c>
      <c r="E20" s="2" t="s">
        <v>44</v>
      </c>
      <c r="F20" s="4">
        <v>547</v>
      </c>
      <c r="G20" s="4">
        <v>60</v>
      </c>
      <c r="H20" s="4">
        <v>13</v>
      </c>
      <c r="I20" s="6">
        <v>45676</v>
      </c>
      <c r="J20" s="15"/>
    </row>
    <row r="21" spans="2:11" ht="18" customHeight="1" x14ac:dyDescent="0.35">
      <c r="B21" s="1" t="s">
        <v>46</v>
      </c>
      <c r="D21" s="3" t="s">
        <v>40</v>
      </c>
      <c r="E21" s="2" t="s">
        <v>29</v>
      </c>
      <c r="F21" s="4">
        <v>529</v>
      </c>
      <c r="G21" s="4">
        <v>60</v>
      </c>
      <c r="H21" s="4">
        <v>8</v>
      </c>
      <c r="I21" s="6">
        <v>45676</v>
      </c>
      <c r="J21" s="15"/>
    </row>
    <row r="22" spans="2:11" ht="18" customHeight="1" x14ac:dyDescent="0.35">
      <c r="B22" s="46" t="s">
        <v>11</v>
      </c>
      <c r="C22" s="47"/>
      <c r="D22" s="3"/>
      <c r="E22" s="1"/>
      <c r="F22" s="24">
        <f>SUM(F16:F21)</f>
        <v>3329</v>
      </c>
      <c r="G22" s="24">
        <f t="shared" ref="G22:H22" si="0">SUM(G16:G21)</f>
        <v>360</v>
      </c>
      <c r="H22" s="24">
        <f t="shared" si="0"/>
        <v>119</v>
      </c>
      <c r="I22" s="25"/>
      <c r="J22" s="15"/>
    </row>
    <row r="23" spans="2:11" ht="18.75" customHeight="1" x14ac:dyDescent="0.35">
      <c r="B23" s="42" t="s">
        <v>19</v>
      </c>
      <c r="C23" s="42"/>
      <c r="D23" s="42"/>
      <c r="E23" s="42"/>
      <c r="F23" s="42"/>
      <c r="G23" s="42"/>
      <c r="H23" s="42"/>
      <c r="I23" s="42"/>
      <c r="J23" s="14"/>
      <c r="K23" s="14"/>
    </row>
    <row r="24" spans="2:11" ht="18" customHeight="1" x14ac:dyDescent="0.35">
      <c r="B24" s="1" t="s">
        <v>47</v>
      </c>
      <c r="D24" s="4" t="s">
        <v>25</v>
      </c>
      <c r="E24" s="2" t="s">
        <v>37</v>
      </c>
      <c r="F24" s="4">
        <v>467</v>
      </c>
      <c r="G24" s="4">
        <v>60</v>
      </c>
      <c r="H24" s="4">
        <v>5</v>
      </c>
      <c r="I24" s="21">
        <v>45671</v>
      </c>
      <c r="J24" s="15"/>
    </row>
    <row r="25" spans="2:11" ht="18" customHeight="1" x14ac:dyDescent="0.35">
      <c r="B25" s="1" t="s">
        <v>48</v>
      </c>
      <c r="D25" s="3" t="s">
        <v>25</v>
      </c>
      <c r="E25" s="2" t="s">
        <v>24</v>
      </c>
      <c r="F25" s="4">
        <v>461</v>
      </c>
      <c r="G25" s="4">
        <v>60</v>
      </c>
      <c r="H25" s="4">
        <v>8</v>
      </c>
      <c r="I25" s="20">
        <v>45687</v>
      </c>
      <c r="J25" s="15"/>
    </row>
    <row r="26" spans="2:11" ht="18" customHeight="1" x14ac:dyDescent="0.35">
      <c r="B26" s="26" t="s">
        <v>49</v>
      </c>
      <c r="D26" s="3" t="s">
        <v>40</v>
      </c>
      <c r="E26" s="2" t="s">
        <v>32</v>
      </c>
      <c r="F26" s="27">
        <v>397</v>
      </c>
      <c r="G26" s="4">
        <v>60</v>
      </c>
      <c r="H26" s="4">
        <v>4</v>
      </c>
      <c r="I26" s="19">
        <v>45679</v>
      </c>
      <c r="J26" s="15"/>
    </row>
    <row r="27" spans="2:11" ht="18" customHeight="1" x14ac:dyDescent="0.35">
      <c r="B27" s="1" t="s">
        <v>50</v>
      </c>
      <c r="D27" s="3" t="s">
        <v>25</v>
      </c>
      <c r="E27" s="2" t="s">
        <v>24</v>
      </c>
      <c r="F27" s="4">
        <v>381</v>
      </c>
      <c r="G27" s="4">
        <v>57</v>
      </c>
      <c r="H27" s="4">
        <v>2</v>
      </c>
      <c r="I27" s="5">
        <v>45659</v>
      </c>
      <c r="J27" s="15"/>
    </row>
    <row r="28" spans="2:11" ht="18" customHeight="1" x14ac:dyDescent="0.35">
      <c r="B28" s="1" t="s">
        <v>51</v>
      </c>
      <c r="D28" s="3" t="s">
        <v>42</v>
      </c>
      <c r="E28" s="2" t="s">
        <v>37</v>
      </c>
      <c r="F28" s="4">
        <v>348</v>
      </c>
      <c r="G28" s="4">
        <v>56</v>
      </c>
      <c r="H28" s="4">
        <v>3</v>
      </c>
      <c r="I28" s="6">
        <v>45669</v>
      </c>
      <c r="J28" s="15"/>
    </row>
    <row r="29" spans="2:11" ht="18" customHeight="1" x14ac:dyDescent="0.35">
      <c r="B29" s="46" t="s">
        <v>12</v>
      </c>
      <c r="C29" s="47"/>
      <c r="D29" s="3"/>
      <c r="E29" s="1"/>
      <c r="F29" s="24">
        <f>SUM(F24:F28)</f>
        <v>2054</v>
      </c>
      <c r="G29" s="24">
        <f t="shared" ref="G29:H29" si="1">SUM(G24:G28)</f>
        <v>293</v>
      </c>
      <c r="H29" s="24">
        <f t="shared" si="1"/>
        <v>22</v>
      </c>
      <c r="I29" s="25"/>
      <c r="J29" s="15"/>
    </row>
    <row r="30" spans="2:11" ht="18.75" customHeight="1" x14ac:dyDescent="0.35">
      <c r="B30" s="42" t="s">
        <v>52</v>
      </c>
      <c r="C30" s="42"/>
      <c r="D30" s="42"/>
      <c r="E30" s="42"/>
      <c r="F30" s="42"/>
      <c r="G30" s="42"/>
      <c r="H30" s="42"/>
      <c r="I30" s="42"/>
      <c r="J30" s="14"/>
      <c r="K30" s="14"/>
    </row>
    <row r="31" spans="2:11" ht="18.75" customHeight="1" x14ac:dyDescent="0.35">
      <c r="B31" s="28" t="s">
        <v>53</v>
      </c>
      <c r="D31" s="3" t="s">
        <v>25</v>
      </c>
      <c r="E31" s="2" t="s">
        <v>24</v>
      </c>
      <c r="F31" s="4">
        <v>536</v>
      </c>
      <c r="G31" s="4">
        <v>60</v>
      </c>
      <c r="H31" s="4">
        <v>17</v>
      </c>
      <c r="I31" s="20">
        <v>45679</v>
      </c>
      <c r="J31" s="14"/>
      <c r="K31" s="14"/>
    </row>
    <row r="32" spans="2:11" ht="18.75" customHeight="1" x14ac:dyDescent="0.35">
      <c r="B32" s="29" t="s">
        <v>54</v>
      </c>
      <c r="D32" s="3" t="s">
        <v>25</v>
      </c>
      <c r="E32" s="2" t="s">
        <v>32</v>
      </c>
      <c r="F32" s="4">
        <v>530</v>
      </c>
      <c r="G32" s="4">
        <v>60</v>
      </c>
      <c r="H32" s="4">
        <v>11</v>
      </c>
      <c r="I32" s="19">
        <v>45679</v>
      </c>
      <c r="J32" s="14"/>
      <c r="K32" s="14"/>
    </row>
    <row r="33" spans="2:12" ht="18.75" customHeight="1" x14ac:dyDescent="0.35">
      <c r="B33" s="28" t="s">
        <v>55</v>
      </c>
      <c r="D33" s="4" t="s">
        <v>40</v>
      </c>
      <c r="E33" s="2" t="s">
        <v>37</v>
      </c>
      <c r="F33" s="4">
        <v>524</v>
      </c>
      <c r="G33" s="4">
        <v>60</v>
      </c>
      <c r="H33" s="4">
        <v>11</v>
      </c>
      <c r="I33" s="21">
        <v>45660</v>
      </c>
      <c r="J33" s="14"/>
      <c r="K33" s="14"/>
    </row>
    <row r="34" spans="2:12" ht="18.75" customHeight="1" x14ac:dyDescent="0.35">
      <c r="B34" s="28" t="s">
        <v>56</v>
      </c>
      <c r="D34" s="3" t="s">
        <v>25</v>
      </c>
      <c r="E34" s="2" t="s">
        <v>44</v>
      </c>
      <c r="F34" s="4">
        <v>509</v>
      </c>
      <c r="G34" s="4">
        <v>60</v>
      </c>
      <c r="H34" s="4">
        <v>22</v>
      </c>
      <c r="I34" s="21">
        <v>45998</v>
      </c>
      <c r="J34" s="14"/>
      <c r="K34" s="14"/>
    </row>
    <row r="35" spans="2:12" ht="18" customHeight="1" x14ac:dyDescent="0.35">
      <c r="B35" s="30" t="s">
        <v>57</v>
      </c>
      <c r="D35" s="3" t="s">
        <v>25</v>
      </c>
      <c r="E35" s="2" t="s">
        <v>44</v>
      </c>
      <c r="F35" s="4">
        <v>504</v>
      </c>
      <c r="G35" s="4">
        <v>60</v>
      </c>
      <c r="H35" s="4">
        <v>14</v>
      </c>
      <c r="I35" s="21">
        <v>45683</v>
      </c>
      <c r="J35" s="15"/>
    </row>
    <row r="36" spans="2:12" ht="18" customHeight="1" x14ac:dyDescent="0.35">
      <c r="B36" s="7" t="s">
        <v>58</v>
      </c>
      <c r="D36" s="3" t="s">
        <v>25</v>
      </c>
      <c r="E36" s="2" t="s">
        <v>24</v>
      </c>
      <c r="F36" s="4">
        <v>503</v>
      </c>
      <c r="G36" s="4">
        <v>60</v>
      </c>
      <c r="H36" s="4">
        <v>9</v>
      </c>
      <c r="I36" s="5">
        <v>45679</v>
      </c>
      <c r="J36" s="15"/>
    </row>
    <row r="37" spans="2:12" ht="18" customHeight="1" x14ac:dyDescent="0.35">
      <c r="B37" s="1" t="s">
        <v>59</v>
      </c>
      <c r="D37" s="3" t="s">
        <v>25</v>
      </c>
      <c r="E37" s="2" t="s">
        <v>29</v>
      </c>
      <c r="F37" s="4">
        <v>501</v>
      </c>
      <c r="G37" s="4">
        <v>60</v>
      </c>
      <c r="H37" s="4">
        <v>11</v>
      </c>
      <c r="I37" s="6">
        <v>45664</v>
      </c>
      <c r="J37" s="15"/>
    </row>
    <row r="38" spans="2:12" ht="18" customHeight="1" x14ac:dyDescent="0.35">
      <c r="B38" s="1" t="s">
        <v>60</v>
      </c>
      <c r="D38" s="3" t="s">
        <v>40</v>
      </c>
      <c r="E38" s="2" t="s">
        <v>44</v>
      </c>
      <c r="F38" s="4">
        <v>487</v>
      </c>
      <c r="G38" s="4">
        <v>60</v>
      </c>
      <c r="H38" s="4">
        <v>8</v>
      </c>
      <c r="I38" s="6">
        <v>45669</v>
      </c>
      <c r="J38" s="15"/>
    </row>
    <row r="39" spans="2:12" ht="18" customHeight="1" x14ac:dyDescent="0.35">
      <c r="B39" s="46" t="s">
        <v>13</v>
      </c>
      <c r="C39" s="47"/>
      <c r="D39" s="3"/>
      <c r="E39" s="1"/>
      <c r="F39" s="24">
        <f>SUM(F31:F38)</f>
        <v>4094</v>
      </c>
      <c r="G39" s="24">
        <f t="shared" ref="G39:H39" si="2">SUM(G31:G38)</f>
        <v>480</v>
      </c>
      <c r="H39" s="24">
        <f t="shared" si="2"/>
        <v>103</v>
      </c>
      <c r="I39" s="25"/>
      <c r="J39" s="15"/>
    </row>
    <row r="41" spans="2:12" ht="18" customHeight="1" x14ac:dyDescent="0.35">
      <c r="B41" s="48" t="s">
        <v>20</v>
      </c>
      <c r="C41" s="48"/>
      <c r="D41" s="48"/>
      <c r="E41" s="48"/>
      <c r="F41" s="48"/>
      <c r="G41" s="48"/>
      <c r="H41" s="48"/>
    </row>
    <row r="42" spans="2:12" s="8" customFormat="1" ht="18" customHeight="1" x14ac:dyDescent="0.2">
      <c r="B42" s="49" t="s">
        <v>3</v>
      </c>
      <c r="C42" s="50"/>
      <c r="D42" s="33" t="s">
        <v>4</v>
      </c>
      <c r="E42" s="33" t="s">
        <v>5</v>
      </c>
      <c r="F42" s="34" t="s">
        <v>6</v>
      </c>
      <c r="G42" s="51" t="s">
        <v>14</v>
      </c>
      <c r="H42" s="51"/>
      <c r="I42" s="33" t="s">
        <v>7</v>
      </c>
      <c r="J42" s="33" t="s">
        <v>8</v>
      </c>
      <c r="K42" s="35" t="s">
        <v>15</v>
      </c>
      <c r="L42" s="35" t="s">
        <v>9</v>
      </c>
    </row>
    <row r="43" spans="2:12" s="8" customFormat="1" ht="16.5" customHeight="1" x14ac:dyDescent="0.25">
      <c r="B43" s="2" t="s">
        <v>61</v>
      </c>
      <c r="D43" s="4" t="s">
        <v>62</v>
      </c>
      <c r="E43" s="2" t="s">
        <v>24</v>
      </c>
      <c r="F43" s="4">
        <v>396</v>
      </c>
      <c r="H43" s="9">
        <v>396</v>
      </c>
      <c r="I43" s="4">
        <v>60</v>
      </c>
      <c r="J43" s="4">
        <v>7</v>
      </c>
      <c r="K43" s="9" t="s">
        <v>63</v>
      </c>
      <c r="L43" s="5">
        <v>45679</v>
      </c>
    </row>
    <row r="44" spans="2:12" s="8" customFormat="1" ht="16.5" customHeight="1" x14ac:dyDescent="0.25">
      <c r="B44" s="1" t="s">
        <v>64</v>
      </c>
      <c r="D44" s="3" t="s">
        <v>62</v>
      </c>
      <c r="E44" s="2" t="s">
        <v>29</v>
      </c>
      <c r="F44" s="4">
        <v>492</v>
      </c>
      <c r="H44" s="10">
        <f>(F44+((600-F44)*20%))</f>
        <v>513.6</v>
      </c>
      <c r="I44" s="4">
        <v>60</v>
      </c>
      <c r="J44" s="4">
        <v>14</v>
      </c>
      <c r="K44" s="9" t="s">
        <v>65</v>
      </c>
      <c r="L44" s="6">
        <v>45669</v>
      </c>
    </row>
    <row r="45" spans="2:12" s="8" customFormat="1" ht="16.5" customHeight="1" x14ac:dyDescent="0.25">
      <c r="B45" s="7" t="s">
        <v>66</v>
      </c>
      <c r="D45" s="3" t="s">
        <v>62</v>
      </c>
      <c r="E45" s="2" t="s">
        <v>29</v>
      </c>
      <c r="F45" s="4">
        <v>403</v>
      </c>
      <c r="H45" s="10">
        <f t="shared" ref="H45:H46" si="3">(F45+((600-F45)*20%))</f>
        <v>442.4</v>
      </c>
      <c r="I45" s="4">
        <v>59</v>
      </c>
      <c r="J45" s="4">
        <v>0</v>
      </c>
      <c r="K45" s="9" t="s">
        <v>65</v>
      </c>
      <c r="L45" s="3" t="s">
        <v>67</v>
      </c>
    </row>
    <row r="46" spans="2:12" s="8" customFormat="1" ht="16.5" customHeight="1" x14ac:dyDescent="0.25">
      <c r="B46" s="11" t="s">
        <v>68</v>
      </c>
      <c r="D46" s="3" t="s">
        <v>69</v>
      </c>
      <c r="E46" s="2" t="s">
        <v>32</v>
      </c>
      <c r="F46" s="4">
        <v>350</v>
      </c>
      <c r="H46" s="10">
        <f t="shared" si="3"/>
        <v>400</v>
      </c>
      <c r="I46" s="4">
        <v>58</v>
      </c>
      <c r="J46" s="4">
        <v>4</v>
      </c>
      <c r="K46" s="9" t="s">
        <v>65</v>
      </c>
      <c r="L46" s="12">
        <v>45677</v>
      </c>
    </row>
    <row r="47" spans="2:12" s="8" customFormat="1" ht="16.5" customHeight="1" x14ac:dyDescent="0.2">
      <c r="B47" s="31" t="s">
        <v>1</v>
      </c>
      <c r="C47" s="32"/>
      <c r="D47" s="33" t="s">
        <v>1</v>
      </c>
      <c r="E47" s="36" t="s">
        <v>1</v>
      </c>
      <c r="F47" s="9" t="s">
        <v>1</v>
      </c>
      <c r="G47" s="9" t="s">
        <v>1</v>
      </c>
      <c r="H47" s="9" t="s">
        <v>1</v>
      </c>
      <c r="I47" s="9" t="s">
        <v>1</v>
      </c>
      <c r="J47" s="9" t="s">
        <v>1</v>
      </c>
      <c r="K47" s="9" t="s">
        <v>1</v>
      </c>
      <c r="L47" s="37" t="s">
        <v>1</v>
      </c>
    </row>
    <row r="48" spans="2:12" s="8" customFormat="1" ht="16.5" customHeight="1" x14ac:dyDescent="0.2">
      <c r="B48" s="31" t="s">
        <v>1</v>
      </c>
      <c r="C48" s="32"/>
      <c r="D48" s="33" t="s">
        <v>1</v>
      </c>
      <c r="E48" s="36" t="s">
        <v>1</v>
      </c>
      <c r="F48" s="9" t="s">
        <v>1</v>
      </c>
      <c r="G48" s="9" t="s">
        <v>1</v>
      </c>
      <c r="H48" s="9" t="s">
        <v>1</v>
      </c>
      <c r="I48" s="9" t="s">
        <v>1</v>
      </c>
      <c r="J48" s="9" t="s">
        <v>1</v>
      </c>
      <c r="K48" s="9" t="s">
        <v>1</v>
      </c>
      <c r="L48" s="37" t="s">
        <v>1</v>
      </c>
    </row>
    <row r="49" spans="2:12" s="8" customFormat="1" ht="16.5" customHeight="1" x14ac:dyDescent="0.2">
      <c r="B49" s="31" t="s">
        <v>1</v>
      </c>
      <c r="C49" s="32"/>
      <c r="D49" s="33" t="s">
        <v>1</v>
      </c>
      <c r="E49" s="36" t="s">
        <v>1</v>
      </c>
      <c r="F49" s="9" t="s">
        <v>1</v>
      </c>
      <c r="G49" s="9" t="s">
        <v>1</v>
      </c>
      <c r="H49" s="9" t="s">
        <v>1</v>
      </c>
      <c r="I49" s="9" t="s">
        <v>1</v>
      </c>
      <c r="J49" s="9" t="s">
        <v>1</v>
      </c>
      <c r="K49" s="9" t="s">
        <v>1</v>
      </c>
      <c r="L49" s="37" t="s">
        <v>1</v>
      </c>
    </row>
    <row r="50" spans="2:12" s="8" customFormat="1" ht="16.5" customHeight="1" x14ac:dyDescent="0.2">
      <c r="B50" s="31" t="s">
        <v>1</v>
      </c>
      <c r="C50" s="32"/>
      <c r="D50" s="33" t="s">
        <v>1</v>
      </c>
      <c r="E50" s="36" t="s">
        <v>1</v>
      </c>
      <c r="F50" s="9" t="s">
        <v>1</v>
      </c>
      <c r="G50" s="9" t="s">
        <v>1</v>
      </c>
      <c r="H50" s="9" t="s">
        <v>1</v>
      </c>
      <c r="I50" s="9" t="s">
        <v>1</v>
      </c>
      <c r="J50" s="9" t="s">
        <v>1</v>
      </c>
      <c r="K50" s="9" t="s">
        <v>1</v>
      </c>
      <c r="L50" s="37" t="s">
        <v>1</v>
      </c>
    </row>
    <row r="51" spans="2:12" s="8" customFormat="1" ht="16.5" customHeight="1" x14ac:dyDescent="0.25">
      <c r="B51" s="44" t="s">
        <v>16</v>
      </c>
      <c r="C51" s="44"/>
      <c r="D51" s="44"/>
      <c r="E51" s="38"/>
      <c r="F51" s="9"/>
      <c r="G51" s="45">
        <f>SUM(H43:H50)</f>
        <v>1752</v>
      </c>
      <c r="H51" s="45"/>
      <c r="I51" s="9">
        <f>SUM(I43:I50)</f>
        <v>237</v>
      </c>
      <c r="J51" s="9">
        <f>SUM(J43:J50)</f>
        <v>25</v>
      </c>
      <c r="K51" s="9"/>
      <c r="L51" s="9"/>
    </row>
    <row r="53" spans="2:12" ht="15.75" thickBot="1" x14ac:dyDescent="0.3"/>
    <row r="54" spans="2:12" ht="15.75" thickBot="1" x14ac:dyDescent="0.3">
      <c r="B54" s="39" t="s">
        <v>70</v>
      </c>
    </row>
    <row r="55" spans="2:12" ht="18" x14ac:dyDescent="0.35">
      <c r="B55" s="43" t="s">
        <v>71</v>
      </c>
      <c r="C55" s="42"/>
      <c r="D55" s="42"/>
      <c r="E55" s="42"/>
      <c r="F55" s="42"/>
      <c r="G55" s="42"/>
      <c r="H55" s="42"/>
      <c r="I55" s="42"/>
    </row>
    <row r="56" spans="2:12" ht="18" x14ac:dyDescent="0.35">
      <c r="B56" s="40" t="s">
        <v>3</v>
      </c>
      <c r="C56" s="41"/>
      <c r="D56" s="13" t="s">
        <v>4</v>
      </c>
      <c r="E56" s="13" t="s">
        <v>5</v>
      </c>
      <c r="F56" s="13" t="s">
        <v>6</v>
      </c>
      <c r="G56" s="13" t="s">
        <v>7</v>
      </c>
      <c r="H56" s="13" t="s">
        <v>8</v>
      </c>
      <c r="I56" s="18" t="s">
        <v>9</v>
      </c>
    </row>
    <row r="57" spans="2:12" x14ac:dyDescent="0.25">
      <c r="B57" s="2" t="s">
        <v>72</v>
      </c>
      <c r="D57" s="4" t="s">
        <v>25</v>
      </c>
      <c r="E57" s="2" t="s">
        <v>29</v>
      </c>
      <c r="F57" s="4">
        <v>534</v>
      </c>
      <c r="G57" s="4">
        <v>60</v>
      </c>
      <c r="H57" s="4">
        <v>21</v>
      </c>
      <c r="I57" s="21">
        <v>45676</v>
      </c>
    </row>
    <row r="58" spans="2:12" x14ac:dyDescent="0.25">
      <c r="B58" s="2" t="s">
        <v>73</v>
      </c>
      <c r="D58" s="4" t="s">
        <v>40</v>
      </c>
      <c r="E58" s="2" t="s">
        <v>29</v>
      </c>
      <c r="F58" s="4">
        <v>487</v>
      </c>
      <c r="G58" s="4">
        <v>60</v>
      </c>
      <c r="H58" s="4">
        <v>13</v>
      </c>
      <c r="I58" s="21">
        <v>45676</v>
      </c>
    </row>
    <row r="60" spans="2:12" ht="18" x14ac:dyDescent="0.35">
      <c r="B60" s="42" t="s">
        <v>74</v>
      </c>
      <c r="C60" s="42"/>
      <c r="D60" s="42"/>
      <c r="E60" s="42"/>
      <c r="F60" s="42"/>
      <c r="G60" s="42"/>
      <c r="H60" s="42"/>
      <c r="I60" s="42"/>
    </row>
    <row r="61" spans="2:12" ht="18" x14ac:dyDescent="0.35">
      <c r="B61" s="40" t="s">
        <v>3</v>
      </c>
      <c r="C61" s="41"/>
      <c r="D61" s="13" t="s">
        <v>4</v>
      </c>
      <c r="E61" s="13" t="s">
        <v>5</v>
      </c>
      <c r="F61" s="13" t="s">
        <v>6</v>
      </c>
      <c r="G61" s="13" t="s">
        <v>7</v>
      </c>
      <c r="H61" s="13" t="s">
        <v>8</v>
      </c>
      <c r="I61" s="18" t="s">
        <v>9</v>
      </c>
    </row>
    <row r="62" spans="2:12" x14ac:dyDescent="0.25">
      <c r="B62" s="7" t="s">
        <v>45</v>
      </c>
      <c r="D62" s="3" t="s">
        <v>25</v>
      </c>
      <c r="E62" s="2" t="s">
        <v>37</v>
      </c>
      <c r="F62" s="4">
        <v>544</v>
      </c>
      <c r="G62" s="4">
        <v>60</v>
      </c>
      <c r="H62" s="4">
        <v>15</v>
      </c>
      <c r="I62" s="6">
        <v>45683</v>
      </c>
    </row>
    <row r="63" spans="2:12" x14ac:dyDescent="0.25">
      <c r="B63" s="1" t="s">
        <v>75</v>
      </c>
      <c r="D63" s="3" t="s">
        <v>25</v>
      </c>
      <c r="E63" s="2" t="s">
        <v>24</v>
      </c>
      <c r="F63" s="4">
        <v>531</v>
      </c>
      <c r="G63" s="4">
        <v>60</v>
      </c>
      <c r="H63" s="4">
        <v>12</v>
      </c>
      <c r="I63" s="5">
        <v>45679</v>
      </c>
    </row>
    <row r="64" spans="2:12" x14ac:dyDescent="0.25">
      <c r="B64" s="7" t="s">
        <v>43</v>
      </c>
      <c r="D64" s="3" t="s">
        <v>25</v>
      </c>
      <c r="E64" s="2" t="s">
        <v>44</v>
      </c>
      <c r="F64" s="4">
        <v>535</v>
      </c>
      <c r="G64" s="4">
        <v>60</v>
      </c>
      <c r="H64" s="4">
        <v>8</v>
      </c>
      <c r="I64" s="6">
        <v>45613</v>
      </c>
    </row>
    <row r="65" spans="2:9" x14ac:dyDescent="0.25">
      <c r="B65" s="1" t="s">
        <v>43</v>
      </c>
      <c r="D65" s="3" t="s">
        <v>25</v>
      </c>
      <c r="E65" s="1" t="s">
        <v>44</v>
      </c>
      <c r="F65" s="4">
        <v>524</v>
      </c>
      <c r="G65" s="4">
        <v>60</v>
      </c>
      <c r="H65" s="4">
        <v>7</v>
      </c>
      <c r="I65" s="6">
        <v>45634</v>
      </c>
    </row>
    <row r="67" spans="2:9" ht="18" x14ac:dyDescent="0.35">
      <c r="B67" s="42" t="s">
        <v>76</v>
      </c>
      <c r="C67" s="42"/>
      <c r="D67" s="42"/>
      <c r="E67" s="42"/>
      <c r="F67" s="42"/>
      <c r="G67" s="42"/>
      <c r="H67" s="42"/>
      <c r="I67" s="42"/>
    </row>
    <row r="68" spans="2:9" ht="18" x14ac:dyDescent="0.35">
      <c r="B68" s="40" t="s">
        <v>3</v>
      </c>
      <c r="C68" s="41"/>
      <c r="D68" s="13" t="s">
        <v>4</v>
      </c>
      <c r="E68" s="13" t="s">
        <v>5</v>
      </c>
      <c r="F68" s="13" t="s">
        <v>6</v>
      </c>
      <c r="G68" s="13" t="s">
        <v>7</v>
      </c>
      <c r="H68" s="13" t="s">
        <v>8</v>
      </c>
      <c r="I68" s="18" t="s">
        <v>9</v>
      </c>
    </row>
    <row r="69" spans="2:9" x14ac:dyDescent="0.25">
      <c r="B69" s="1" t="s">
        <v>77</v>
      </c>
      <c r="D69" s="3" t="s">
        <v>40</v>
      </c>
      <c r="E69" s="2" t="s">
        <v>24</v>
      </c>
      <c r="F69" s="4">
        <v>296</v>
      </c>
      <c r="G69" s="4">
        <v>54</v>
      </c>
      <c r="H69" s="4">
        <v>2</v>
      </c>
      <c r="I69" s="5">
        <v>45659</v>
      </c>
    </row>
    <row r="71" spans="2:9" ht="18" x14ac:dyDescent="0.35">
      <c r="B71" s="42" t="s">
        <v>78</v>
      </c>
      <c r="C71" s="42"/>
      <c r="D71" s="42"/>
      <c r="E71" s="42"/>
      <c r="F71" s="42"/>
      <c r="G71" s="42"/>
      <c r="H71" s="42"/>
      <c r="I71" s="42"/>
    </row>
    <row r="72" spans="2:9" ht="18" x14ac:dyDescent="0.35">
      <c r="B72" s="40" t="s">
        <v>3</v>
      </c>
      <c r="C72" s="41"/>
      <c r="D72" s="13" t="s">
        <v>4</v>
      </c>
      <c r="E72" s="13" t="s">
        <v>5</v>
      </c>
      <c r="F72" s="13" t="s">
        <v>6</v>
      </c>
      <c r="G72" s="13" t="s">
        <v>7</v>
      </c>
      <c r="H72" s="13" t="s">
        <v>8</v>
      </c>
      <c r="I72" s="18" t="s">
        <v>9</v>
      </c>
    </row>
    <row r="73" spans="2:9" x14ac:dyDescent="0.25">
      <c r="B73" s="1" t="s">
        <v>79</v>
      </c>
      <c r="D73" s="3" t="s">
        <v>40</v>
      </c>
      <c r="E73" s="2" t="s">
        <v>24</v>
      </c>
      <c r="F73" s="4">
        <v>486</v>
      </c>
      <c r="G73" s="4">
        <v>60</v>
      </c>
      <c r="H73" s="4">
        <v>6</v>
      </c>
      <c r="I73" s="5">
        <v>45683</v>
      </c>
    </row>
    <row r="74" spans="2:9" x14ac:dyDescent="0.25">
      <c r="B74" s="1" t="s">
        <v>59</v>
      </c>
      <c r="D74" s="3" t="s">
        <v>25</v>
      </c>
      <c r="E74" s="2" t="s">
        <v>29</v>
      </c>
      <c r="F74" s="4">
        <v>442</v>
      </c>
      <c r="G74" s="4">
        <v>60</v>
      </c>
      <c r="H74" s="4">
        <v>1</v>
      </c>
      <c r="I74" s="6">
        <v>45608</v>
      </c>
    </row>
    <row r="75" spans="2:9" x14ac:dyDescent="0.25">
      <c r="B75" s="1" t="s">
        <v>59</v>
      </c>
      <c r="D75" s="3" t="s">
        <v>25</v>
      </c>
      <c r="E75" s="2" t="s">
        <v>29</v>
      </c>
      <c r="F75" s="4">
        <v>466</v>
      </c>
      <c r="G75" s="4">
        <v>60</v>
      </c>
      <c r="H75" s="4">
        <v>7</v>
      </c>
      <c r="I75" s="6">
        <v>45643</v>
      </c>
    </row>
  </sheetData>
  <mergeCells count="25">
    <mergeCell ref="B5:C5"/>
    <mergeCell ref="B1:F1"/>
    <mergeCell ref="C2:F2"/>
    <mergeCell ref="C3:F3"/>
    <mergeCell ref="B4:I4"/>
    <mergeCell ref="B14:C14"/>
    <mergeCell ref="B15:I15"/>
    <mergeCell ref="B22:C22"/>
    <mergeCell ref="B23:I23"/>
    <mergeCell ref="B29:C29"/>
    <mergeCell ref="B51:D51"/>
    <mergeCell ref="G51:H51"/>
    <mergeCell ref="B30:I30"/>
    <mergeCell ref="B39:C39"/>
    <mergeCell ref="B41:H41"/>
    <mergeCell ref="B42:C42"/>
    <mergeCell ref="G42:H42"/>
    <mergeCell ref="B68:C68"/>
    <mergeCell ref="B71:I71"/>
    <mergeCell ref="B72:C72"/>
    <mergeCell ref="B55:I55"/>
    <mergeCell ref="B56:C56"/>
    <mergeCell ref="B60:I60"/>
    <mergeCell ref="B61:C61"/>
    <mergeCell ref="B67:I67"/>
  </mergeCells>
  <pageMargins left="0.7" right="0.7" top="0.75" bottom="0.75" header="0.511811023622047" footer="0.3"/>
  <pageSetup orientation="portrait" horizontalDpi="300" verticalDpi="300"/>
  <headerFooter>
    <oddFooter>&amp;C&amp;"Arial,Regular"&amp;12&amp;P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Portmouth (2)</vt:lpstr>
      <vt:lpstr>Portmouth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</dc:creator>
  <dc:description/>
  <cp:lastModifiedBy>Alan Crowe</cp:lastModifiedBy>
  <cp:revision>26</cp:revision>
  <dcterms:created xsi:type="dcterms:W3CDTF">2016-04-27T18:45:09Z</dcterms:created>
  <dcterms:modified xsi:type="dcterms:W3CDTF">2025-02-07T16:03:00Z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